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User\Desktop\PROJETOS PMA\UBS PINHEIROS\DOCUMENTOS PARA ENVIAR\"/>
    </mc:Choice>
  </mc:AlternateContent>
  <xr:revisionPtr revIDLastSave="0" documentId="13_ncr:1_{E96185FE-6D48-4E15-A2B9-F60BE05A1F56}" xr6:coauthVersionLast="36" xr6:coauthVersionMax="36" xr10:uidLastSave="{00000000-0000-0000-0000-000000000000}"/>
  <bookViews>
    <workbookView xWindow="0" yWindow="0" windowWidth="23040" windowHeight="9060" xr2:uid="{00000000-000D-0000-FFFF-FFFF00000000}"/>
  </bookViews>
  <sheets>
    <sheet name="CPUs" sheetId="1" r:id="rId1"/>
  </sheets>
  <definedNames>
    <definedName name="_xlnm._FilterDatabase" localSheetId="0" hidden="1">CPUs!$A$9:$J$19</definedName>
    <definedName name="_xlnm.Print_Area" localSheetId="0">CPUs!$A$10:$J$450</definedName>
    <definedName name="_xlnm.Print_Titles" localSheetId="0">CPUs!$1:$9</definedName>
  </definedNames>
  <calcPr calcId="179021"/>
</workbook>
</file>

<file path=xl/calcChain.xml><?xml version="1.0" encoding="utf-8"?>
<calcChain xmlns="http://schemas.openxmlformats.org/spreadsheetml/2006/main">
  <c r="J250" i="1" l="1"/>
  <c r="J258" i="1"/>
  <c r="J226" i="1"/>
  <c r="J58" i="1"/>
  <c r="J62" i="1"/>
  <c r="J10" i="1" l="1"/>
  <c r="J87" i="1"/>
  <c r="J88" i="1"/>
  <c r="J201" i="1"/>
  <c r="J282" i="1"/>
  <c r="J315" i="1"/>
  <c r="J325" i="1"/>
  <c r="J335" i="1"/>
  <c r="J345" i="1"/>
  <c r="J353" i="1" l="1"/>
  <c r="J362" i="1"/>
  <c r="J371" i="1"/>
  <c r="J380" i="1"/>
  <c r="J388" i="1"/>
  <c r="J392" i="1"/>
  <c r="J393" i="1"/>
  <c r="J398" i="1"/>
  <c r="J399" i="1"/>
  <c r="J404" i="1"/>
  <c r="J405" i="1"/>
  <c r="J15" i="1"/>
  <c r="J382" i="1" l="1"/>
  <c r="J383" i="1"/>
  <c r="J381" i="1"/>
  <c r="J373" i="1"/>
  <c r="J374" i="1"/>
  <c r="J375" i="1"/>
  <c r="J372" i="1"/>
  <c r="J366" i="1"/>
  <c r="J365" i="1"/>
  <c r="J364" i="1"/>
  <c r="J363" i="1"/>
  <c r="J355" i="1"/>
  <c r="J356" i="1"/>
  <c r="J357" i="1"/>
  <c r="J354" i="1"/>
  <c r="J347" i="1"/>
  <c r="J348" i="1"/>
  <c r="J346" i="1"/>
  <c r="J337" i="1"/>
  <c r="J338" i="1"/>
  <c r="J339" i="1"/>
  <c r="J340" i="1"/>
  <c r="J336" i="1"/>
  <c r="J327" i="1"/>
  <c r="J328" i="1"/>
  <c r="J329" i="1"/>
  <c r="J330" i="1"/>
  <c r="J326" i="1"/>
  <c r="J317" i="1"/>
  <c r="J318" i="1"/>
  <c r="J319" i="1"/>
  <c r="J320" i="1"/>
  <c r="J316" i="1"/>
  <c r="J303" i="1"/>
  <c r="J305" i="1"/>
  <c r="J306" i="1"/>
  <c r="J307" i="1"/>
  <c r="J308" i="1"/>
  <c r="J309" i="1"/>
  <c r="J310" i="1"/>
  <c r="J304" i="1"/>
  <c r="J291" i="1"/>
  <c r="J293" i="1"/>
  <c r="J294" i="1"/>
  <c r="J295" i="1"/>
  <c r="J296" i="1"/>
  <c r="J297" i="1"/>
  <c r="J298" i="1"/>
  <c r="J292" i="1"/>
  <c r="J284" i="1"/>
  <c r="J285" i="1"/>
  <c r="J286" i="1"/>
  <c r="J283" i="1"/>
  <c r="J260" i="1"/>
  <c r="J261" i="1"/>
  <c r="J259" i="1"/>
  <c r="J252" i="1"/>
  <c r="J253" i="1"/>
  <c r="J251" i="1"/>
  <c r="J234" i="1"/>
  <c r="J236" i="1"/>
  <c r="J237" i="1"/>
  <c r="J235" i="1"/>
  <c r="J228" i="1"/>
  <c r="J229" i="1"/>
  <c r="J227" i="1"/>
  <c r="J221" i="1"/>
  <c r="J218" i="1" s="1"/>
  <c r="J220" i="1"/>
  <c r="J219" i="1"/>
  <c r="J205" i="1"/>
  <c r="J203" i="1"/>
  <c r="J204" i="1"/>
  <c r="J202" i="1"/>
  <c r="J213" i="1"/>
  <c r="J210" i="1" s="1"/>
  <c r="J212" i="1"/>
  <c r="J211" i="1"/>
  <c r="J60" i="1" l="1"/>
  <c r="J61" i="1"/>
  <c r="J59" i="1"/>
  <c r="J17" i="1"/>
  <c r="J16" i="1"/>
  <c r="J412" i="1"/>
  <c r="J413" i="1"/>
  <c r="J414" i="1"/>
  <c r="J415" i="1"/>
  <c r="J416" i="1"/>
  <c r="J417" i="1"/>
  <c r="J411" i="1"/>
  <c r="J424" i="1"/>
  <c r="J425" i="1"/>
  <c r="J426" i="1"/>
  <c r="J427" i="1"/>
  <c r="J428" i="1"/>
  <c r="J429" i="1"/>
  <c r="J423" i="1"/>
  <c r="J276" i="1"/>
  <c r="J277" i="1"/>
  <c r="J274" i="1" s="1"/>
  <c r="J275" i="1"/>
  <c r="J266" i="1"/>
  <c r="J268" i="1"/>
  <c r="J269" i="1"/>
  <c r="J267" i="1"/>
  <c r="J410" i="1" l="1"/>
  <c r="J422" i="1"/>
  <c r="J245" i="1"/>
  <c r="J242" i="1" s="1"/>
  <c r="J244" i="1"/>
  <c r="J243" i="1"/>
  <c r="J189" i="1"/>
  <c r="J190" i="1"/>
  <c r="J191" i="1"/>
  <c r="J192" i="1"/>
  <c r="J193" i="1"/>
  <c r="J194" i="1"/>
  <c r="J195" i="1"/>
  <c r="J188" i="1"/>
  <c r="J177" i="1"/>
  <c r="J178" i="1"/>
  <c r="J179" i="1"/>
  <c r="J180" i="1"/>
  <c r="J181" i="1"/>
  <c r="J182" i="1"/>
  <c r="J176" i="1"/>
  <c r="J165" i="1"/>
  <c r="J167" i="1"/>
  <c r="J168" i="1"/>
  <c r="J169" i="1"/>
  <c r="J170" i="1"/>
  <c r="J166" i="1"/>
  <c r="J155" i="1"/>
  <c r="J156" i="1"/>
  <c r="J157" i="1"/>
  <c r="J158" i="1"/>
  <c r="J159" i="1"/>
  <c r="J160" i="1"/>
  <c r="J154" i="1"/>
  <c r="J143" i="1"/>
  <c r="J145" i="1"/>
  <c r="J146" i="1"/>
  <c r="J147" i="1"/>
  <c r="J148" i="1"/>
  <c r="J144" i="1"/>
  <c r="J133" i="1"/>
  <c r="J135" i="1"/>
  <c r="J136" i="1"/>
  <c r="J137" i="1"/>
  <c r="J138" i="1"/>
  <c r="J134" i="1"/>
  <c r="J123" i="1"/>
  <c r="J125" i="1"/>
  <c r="J126" i="1"/>
  <c r="J127" i="1"/>
  <c r="J128" i="1"/>
  <c r="J124" i="1"/>
  <c r="J113" i="1"/>
  <c r="J115" i="1"/>
  <c r="J116" i="1"/>
  <c r="J117" i="1"/>
  <c r="J118" i="1"/>
  <c r="J114" i="1"/>
  <c r="J103" i="1"/>
  <c r="J105" i="1"/>
  <c r="J106" i="1"/>
  <c r="J107" i="1"/>
  <c r="J108" i="1"/>
  <c r="J104" i="1"/>
  <c r="J93" i="1"/>
  <c r="J95" i="1"/>
  <c r="J96" i="1"/>
  <c r="J97" i="1"/>
  <c r="J98" i="1"/>
  <c r="J94" i="1"/>
  <c r="J79" i="1"/>
  <c r="J80" i="1"/>
  <c r="J77" i="1" s="1"/>
  <c r="J81" i="1"/>
  <c r="J82" i="1"/>
  <c r="J78" i="1"/>
  <c r="J69" i="1"/>
  <c r="J70" i="1"/>
  <c r="J71" i="1"/>
  <c r="J72" i="1"/>
  <c r="J68" i="1"/>
  <c r="J44" i="1"/>
  <c r="J45" i="1"/>
  <c r="J46" i="1"/>
  <c r="J47" i="1"/>
  <c r="J48" i="1"/>
  <c r="J49" i="1"/>
  <c r="J50" i="1"/>
  <c r="J51" i="1"/>
  <c r="J52" i="1"/>
  <c r="J53" i="1"/>
  <c r="J43" i="1"/>
  <c r="J187" i="1" l="1"/>
  <c r="J175" i="1"/>
  <c r="J153" i="1"/>
  <c r="J67" i="1"/>
  <c r="J42" i="1"/>
  <c r="J22" i="1"/>
  <c r="J24" i="1"/>
  <c r="J25" i="1"/>
  <c r="J26" i="1"/>
  <c r="J27" i="1"/>
  <c r="J28" i="1"/>
  <c r="J29" i="1"/>
  <c r="J30" i="1"/>
  <c r="J31" i="1"/>
  <c r="J32" i="1"/>
  <c r="J33" i="1"/>
  <c r="J34" i="1"/>
  <c r="J35" i="1"/>
  <c r="J36" i="1"/>
  <c r="J37" i="1"/>
  <c r="J23" i="1"/>
  <c r="J13" i="1"/>
  <c r="J14" i="1"/>
  <c r="J12" i="1"/>
  <c r="J11" i="1"/>
</calcChain>
</file>

<file path=xl/sharedStrings.xml><?xml version="1.0" encoding="utf-8"?>
<sst xmlns="http://schemas.openxmlformats.org/spreadsheetml/2006/main" count="1882" uniqueCount="401">
  <si>
    <t>SECRETARIA DE ESTADO DE SAÚDE</t>
  </si>
  <si>
    <t>OBRA</t>
  </si>
  <si>
    <t>Bancos</t>
  </si>
  <si>
    <t>B.D.I.</t>
  </si>
  <si>
    <t>ENCARGOS SOCIAIS</t>
  </si>
  <si>
    <t>ENDEREÇO</t>
  </si>
  <si>
    <t>Data</t>
  </si>
  <si>
    <t>Orçamento Sintético</t>
  </si>
  <si>
    <t xml:space="preserve"> 4.2 </t>
  </si>
  <si>
    <t>Código</t>
  </si>
  <si>
    <t>Banco</t>
  </si>
  <si>
    <t>Descrição</t>
  </si>
  <si>
    <t>Tipo</t>
  </si>
  <si>
    <t>Und</t>
  </si>
  <si>
    <t>Quant.</t>
  </si>
  <si>
    <t>Valor Unit</t>
  </si>
  <si>
    <t>Total</t>
  </si>
  <si>
    <t>Composição</t>
  </si>
  <si>
    <t xml:space="preserve"> CP-042 </t>
  </si>
  <si>
    <t>COMPOSIÇÃO</t>
  </si>
  <si>
    <t>ALVENARIA DE VEDAÇÃO COM TIJOLO ECOLÓGICO, ESP. 10CM, COM ACABAMENTO APARENTE, INCLUSIVE ARGAMASSA PARA ASSENTAMENTO</t>
  </si>
  <si>
    <t>ED-</t>
  </si>
  <si>
    <t>M²</t>
  </si>
  <si>
    <t>Composição Auxiliar</t>
  </si>
  <si>
    <t xml:space="preserve"> ED-48306 </t>
  </si>
  <si>
    <t>SETOP</t>
  </si>
  <si>
    <t>ARGAMASSA, TRAÇO 1:7 (CIMENTO E AREIA), PREPARO MECÂNICO</t>
  </si>
  <si>
    <t>M³</t>
  </si>
  <si>
    <t xml:space="preserve"> ED-50381 </t>
  </si>
  <si>
    <t>PEDREIRO COM ENCARGOS COMPLEMENTARES</t>
  </si>
  <si>
    <t>H</t>
  </si>
  <si>
    <t xml:space="preserve"> ED-50367 </t>
  </si>
  <si>
    <t>SERVENTE COM ENCARGOS COMPLEMENTARES</t>
  </si>
  <si>
    <t xml:space="preserve"> IMP-CRI-006 </t>
  </si>
  <si>
    <t>IMPERMEABILIZAÇÃO POR CRISTALIZAÇÃO</t>
  </si>
  <si>
    <t/>
  </si>
  <si>
    <t>Insumo</t>
  </si>
  <si>
    <t xml:space="preserve"> IP-034 </t>
  </si>
  <si>
    <t>COTAÇÃO</t>
  </si>
  <si>
    <t>TIJOLO ECOLÓGICO</t>
  </si>
  <si>
    <t>Material</t>
  </si>
  <si>
    <t>UN</t>
  </si>
  <si>
    <t xml:space="preserve"> 00000033 </t>
  </si>
  <si>
    <t>SINAPI</t>
  </si>
  <si>
    <t>ACO CA-50, 8,0 MM, VERGALHAO</t>
  </si>
  <si>
    <t>KG</t>
  </si>
  <si>
    <t xml:space="preserve"> 00000134 </t>
  </si>
  <si>
    <t>GRAUTE CIMENTICIO PARA USO GERAL</t>
  </si>
  <si>
    <t xml:space="preserve"> 7.3.3 </t>
  </si>
  <si>
    <t xml:space="preserve"> CP-053 </t>
  </si>
  <si>
    <t>FORRO EM CHAPA DE GESSO ACARTONADA RU, ESP. 12,5MM, COM FIXAÇÃO DO TIPO ESTRUTURADA EM PERFIL METÁLICO, EXCLUSIVE PERFIL TABICA, SANCA E MOLDURA, INCLUSIVE ACESSÓRIOS E FIXAÇÃO</t>
  </si>
  <si>
    <t xml:space="preserve"> ED-28779 </t>
  </si>
  <si>
    <t>CANTONEIRA COM ABAS DESIGUAIS (SÉRIE: MÉTRICA|MATERIAL: AÇO|DIMENSÕES: 13X30MM|ESPESSURA: 3/16" OU 4,76MM|MASSA LINEAR: 0,18KG/M) - FORNECIMENTO, EXCLUSIVE</t>
  </si>
  <si>
    <t>M</t>
  </si>
  <si>
    <t xml:space="preserve"> ED-50376 </t>
  </si>
  <si>
    <t>GESSEIRO COM ENCARGOS COMPLEMENTARES</t>
  </si>
  <si>
    <t xml:space="preserve"> ED-50380 </t>
  </si>
  <si>
    <t>MONTADOR COM ENCARGOS COMPLEMENTARES</t>
  </si>
  <si>
    <t xml:space="preserve"> ED-28780 </t>
  </si>
  <si>
    <t>PERFIL "C" DOBRADO DE CHAPA (MATERIAL: AÇO | DIMENSÕES: 46X18MM|ESPESSURA: 0,5MM|MASSA LINEAR: 0,37KG/M) - FORNECIMENTO, EXCLUSIVE SERVIÇO DE MONTAGEM/</t>
  </si>
  <si>
    <t xml:space="preserve"> EQED-17995 </t>
  </si>
  <si>
    <t>PISTOLA DE FIXAÇÃO FINCA PINO (SITEMA DE FIXAÇÃO: PÓLVORA|CALIBRE: .27| OPERADOR: NÃO INCLUSO)</t>
  </si>
  <si>
    <t>Equipamento</t>
  </si>
  <si>
    <t xml:space="preserve"> MATED-8133 </t>
  </si>
  <si>
    <t>FITA MICROPERFURADA ( LARGURA: 5CM|APLICAÇÃO: TRATAMENTO DE JUNTA EM CHAPA DE GESSO PARA ACARTONADO)</t>
  </si>
  <si>
    <t>m</t>
  </si>
  <si>
    <t xml:space="preserve"> MATED-8134 </t>
  </si>
  <si>
    <t>MASSA DE REJUNTE ( APLICAÇÃO: CHAPA DE GESSO ACARTONADO)</t>
  </si>
  <si>
    <t>Kg</t>
  </si>
  <si>
    <t xml:space="preserve"> MATED-8137 </t>
  </si>
  <si>
    <t>PARAFUSO (ROSCA: AUTO ATARRAXANTE|CABEÇA: LENTILHA|MATERIAL: AÇO| ACABAMENTO: ZINCADO| COMPRIMENTO: 9,5MM| DIAMETRO: 4,2MM| APLICAÇÃO: CHAPA DE GESSO ACARTONADO)</t>
  </si>
  <si>
    <t>un</t>
  </si>
  <si>
    <t xml:space="preserve"> MATED-8135 </t>
  </si>
  <si>
    <t>PARAFUSO (ROSCA: AUTO ATARRAXANTE|CABEÇA: TROMBETA|MATERIAL: AÇO| ACABAMENTO: FOSFATIZADO| COMPRIMENTO: 25MM| DIÂMETRO: 3,5MM| APLICAÇÃO: CHAPA DE GESSO ACARTONADO)</t>
  </si>
  <si>
    <t xml:space="preserve"> MATED-17987 </t>
  </si>
  <si>
    <t>PINO LISO (MEDIDAS: 1/ 4"X28MM|MATERIAL: AÇO| ARRUELA: CÔNICA)</t>
  </si>
  <si>
    <t xml:space="preserve"> MATED-28771 </t>
  </si>
  <si>
    <t>PRESILHA REGULADORA PARA PERFIL (MATERIAL: AÇO GALVANIZADO| LARGURA: 43MM|ESPESSURA : 0,95MM|COMPRIMENTO*: 114MM)*VALORES REFERENCIAIS APROXIMADOS</t>
  </si>
  <si>
    <t xml:space="preserve"> MATED-28781 </t>
  </si>
  <si>
    <t>TIRANTE (MATERIAL: AÇO GALVANIZADO|NÚMERO: 10| DIÂMETRO*: 4,19MM| COMPRIMENTO: 50CM)* VALORES REFERENCIAIS APROXIMADOS</t>
  </si>
  <si>
    <t xml:space="preserve"> MATED-28782 </t>
  </si>
  <si>
    <t>UNIÃO (MATERIAL: AÇO GALVANIZADO|LARGURA: 40MM|COMPRIMENTO: 90MM| ESPESSURA: 0,5MM| APLICAÇÃO: PERFIL CANALETA "C")</t>
  </si>
  <si>
    <t xml:space="preserve"> 00039416 </t>
  </si>
  <si>
    <t>PLACA / CHAPA DE GESSO ACARTONADO, RESISTENTE A UMIDADE (RU), COR VERDE, E = 12,5 MM, 1200 X 1800 MM (L X C)</t>
  </si>
  <si>
    <t xml:space="preserve"> 8.1.4 </t>
  </si>
  <si>
    <t xml:space="preserve"> CP-48431 </t>
  </si>
  <si>
    <t>P4(A) - PORTA EM MADEIRA ALMOFADADA (MUIRACATIARA), 0.80 X 2.10 M, PARA SANITÁRIO DE DEFICIENTE FÍSICO (INCLUSIVE FERRAGENS, FECHADURA, SUPORTE E CHAPA DE ALUMÍNIO E=1MM, EXCLUSIVE BATENTE) - REV 01</t>
  </si>
  <si>
    <t xml:space="preserve"> 10549 </t>
  </si>
  <si>
    <t>ORSE</t>
  </si>
  <si>
    <t>ENCARGOS COMPLEMENTARES - SERVENTE</t>
  </si>
  <si>
    <t>Provisórios</t>
  </si>
  <si>
    <t xml:space="preserve"> 10551 </t>
  </si>
  <si>
    <t>ENCARGOS COMPLEMENTARES - CARPINTEIRO</t>
  </si>
  <si>
    <t xml:space="preserve"> ESQ-POR-050 </t>
  </si>
  <si>
    <t>PORTA DE ABRIR, MADEIRA DE LEI PRANCHETA PARA PINTURA COMPLETA 80 X 210 CM,COM FERRAGENS EM FERRO LATONADO</t>
  </si>
  <si>
    <t>U</t>
  </si>
  <si>
    <t xml:space="preserve"> 848 </t>
  </si>
  <si>
    <t>DOBRADIÇA FERRO GALVANIZADO 3" X 3" SEM ANEIS UN</t>
  </si>
  <si>
    <t xml:space="preserve"> 2062 </t>
  </si>
  <si>
    <t>BARRA DE APOIO, RETA, FIXA, EM AÇO INOX, L=40CM, D=1 1/4" - JACKWAL OU SIMILAR UN</t>
  </si>
  <si>
    <t xml:space="preserve"> 6641 </t>
  </si>
  <si>
    <t>CHAPA DE ALUMÍNIO 1MM - DIMENSÃO 2,00 X 1,00 M M2</t>
  </si>
  <si>
    <t xml:space="preserve"> 00000370 </t>
  </si>
  <si>
    <t>AREIA MEDIA - POSTO JAZIDA/FORNECEDOR (RETIRADO NA JAZIDA, SEM TRANSPORTE)</t>
  </si>
  <si>
    <t xml:space="preserve"> 00001213 </t>
  </si>
  <si>
    <t>CARPINTEIRO DE FORMAS (HORISTA)</t>
  </si>
  <si>
    <t>Mão de Obra</t>
  </si>
  <si>
    <t xml:space="preserve"> 00001379 </t>
  </si>
  <si>
    <t>CIMENTO PORTLAND COMPOSTO CP II-32</t>
  </si>
  <si>
    <t xml:space="preserve"> 00005075 </t>
  </si>
  <si>
    <t>PREGO DE ACO POLIDO COM CABECA 18 X 30 (2 3/4 X 10)</t>
  </si>
  <si>
    <t xml:space="preserve"> 00006111 </t>
  </si>
  <si>
    <t>SERVENTE DE OBRAS</t>
  </si>
  <si>
    <t xml:space="preserve"> 8.2.3 </t>
  </si>
  <si>
    <t xml:space="preserve"> CP-48446 </t>
  </si>
  <si>
    <t>JANELA EM ALUMÍNIO DE CORRER COM 2 FOLHAS, LINHA 25/SUPREMA, ACABAMENTO ANODIZADO NATURAL, INCLUSIVE PERFIS, VIDRO 4MM E INSTALAÇÃO, EXCLUSIVE FERRAGENS PARA JANELA DE ALUMÍNIO DE CORRER</t>
  </si>
  <si>
    <t xml:space="preserve"> ED-29455 </t>
  </si>
  <si>
    <t>ASSENTAMENTO DE ESQUADRIA DE ALUMÍNIO, INCLUSIVE FIXAÇÃO DO CONTRAMARCO, EXCLUSIVE FORNECIMENTO DA ESQUADRIA</t>
  </si>
  <si>
    <t xml:space="preserve"> 94589 </t>
  </si>
  <si>
    <t>CONTRAMARCO DE ALUMÍNIO, FIXAÇÃO COM ARGAMASSA - FORNECIMENTO E INSTALAÇÃO. AF_12/2019</t>
  </si>
  <si>
    <t>ESQV - ESQUADRIAS/FERRAGENS/VIDROS</t>
  </si>
  <si>
    <t xml:space="preserve"> ED-51158 </t>
  </si>
  <si>
    <t>VIDRO TEMPERADO TRANSPARENTE INCOLOR, ESP. 6MM, INCLUSIVE FIXAÇÃO E VEDAÇÃO COM GUARNIÇÃO/GAXETA DE BORRACHA NEOPRENE, FORNECIMENTO E INSTALAÇÃO, EXCLUSIVE CAIXILHO/PERFIL</t>
  </si>
  <si>
    <t xml:space="preserve"> IP-049 </t>
  </si>
  <si>
    <t xml:space="preserve"> 8.3.1 </t>
  </si>
  <si>
    <t xml:space="preserve"> CP-031 </t>
  </si>
  <si>
    <t>P9-PORTA DE ABRIR COM MOLA HIDRÁULICA, DUAS FOLHAS DE 60 CM EM VIDRO TEMPERADO, 120X240 CM, ESPESSURA 10 MM, INCLUSIVE ACESSÓRIOS (AMBULÂNCIA)</t>
  </si>
  <si>
    <t xml:space="preserve"> 88316 </t>
  </si>
  <si>
    <t>SEDI - SERVIÇOS DIVERSOS</t>
  </si>
  <si>
    <t xml:space="preserve"> 88325 </t>
  </si>
  <si>
    <t>VIDRACEIRO COM ENCARGOS COMPLEMENTARES</t>
  </si>
  <si>
    <t xml:space="preserve"> 00003104 </t>
  </si>
  <si>
    <t>CONJ. DE FERRAGENS PARA PORTA DE VIDRO TEMPERADO, EM ZAMAC CROMADO, CONTEMPLANDO DOBRADICA INF., DOBRADICA SUP., PIVO PARA DOBRADICA INF., PIVO PARA DOBRADICA SUP., FECHADURA CENTRAL EM ZAMC. CROMADO, CONTRA FECHADURA DE PRESSAO</t>
  </si>
  <si>
    <t>CJ</t>
  </si>
  <si>
    <t xml:space="preserve"> 00005031 </t>
  </si>
  <si>
    <t>VIDRO TEMPERADO INCOLOR PARA PORTA DE ABRIR, E = 10 MM (SEM FERRAGENS E SEM COLOCACAO)</t>
  </si>
  <si>
    <t xml:space="preserve"> 00011499 </t>
  </si>
  <si>
    <t>MOLA HIDRAULICA DE PISO, PARA PORTAS DE ATE 1100 MM E PESO DE ATE 120 KG, COM CORPO EM ACO INOX</t>
  </si>
  <si>
    <t xml:space="preserve"> 8.3.2 </t>
  </si>
  <si>
    <t xml:space="preserve"> CP-032 </t>
  </si>
  <si>
    <t>PORTA DE ABRIR COM MOLA HIDRÁULICA, DUAS FOLHAS DE 75 CM EM VIDRO TEMPERADO, 150X280 CM, ESPESSURA 10 MM, INCLUSIVE ACESSÓRIOS</t>
  </si>
  <si>
    <t xml:space="preserve"> 8.3.3 </t>
  </si>
  <si>
    <t xml:space="preserve"> CP-033 </t>
  </si>
  <si>
    <t>VD01 -FORNECIMENTO E INSTALAÇÃO DE PELE DE VIDRO EM FACHA EM PERFIS EM ALUMÍNIO, VIDROS 10 MM CONFORME PROJETO</t>
  </si>
  <si>
    <t>ASTU - ASSENTAMENTO DE TUBOS E PECAS</t>
  </si>
  <si>
    <t xml:space="preserve"> IP-033 </t>
  </si>
  <si>
    <t>PELE DE VIDRO</t>
  </si>
  <si>
    <t>Serviços</t>
  </si>
  <si>
    <t xml:space="preserve"> 9.2.7 </t>
  </si>
  <si>
    <t xml:space="preserve"> CP-065 </t>
  </si>
  <si>
    <t>PONTO DE EMBUTIR PARA UM (1) INTERRUPTOR INTERMEDIÁRIO (10A-250V), COM PLACA 4"X2" DE UM (1) POSTO, COM ELETRODUTO FLEXÍVEL CORRUGADO, ANTI-CHAMA, DN 25MM (3/4"), EMBUTIDO NA ALVENARIA E CABO DE COBRE FLEXÍVEL, CLASSE 5, ISOLAMENTO TIPO LSHF/ATOX, NÃO HALOGENADO, SEÇÃO 1,5MM2 (70°C-450/750V), COM DISTÂNCIA DE ATÉ DEZ (10) METROS DO PONTO DE DERIVAÇÃO, INCLUSIVE CAIXA DE LIGAÇÃO, SUPORTE E FIXAÇÃO DO ELETRODUTO COM ENCHIMENTO DO RASGO NA ALVENARIA/CONCRETO COM ARGAMASSA</t>
  </si>
  <si>
    <t>PT</t>
  </si>
  <si>
    <t xml:space="preserve"> ED-48946 </t>
  </si>
  <si>
    <t>CABO DE COBRE FLEXÍVEL, CLASSE 5, ISOLAMENTO TIPO LSHF/ATOX, NÃO HALOGENADO, ANTICHAMA, TERMOPLÁSTICO, UNIPOLAR, SEÇÃO 1,5 MM2, 70°C, 450/750V</t>
  </si>
  <si>
    <t xml:space="preserve"> ED-49187 </t>
  </si>
  <si>
    <t>CAIXA DE LIGAÇÃO/PASSAGEM EM PVC RÍGIDO PARA ELETRODUTO, DIMENSÕES 4"X2", EMBUTIDA EM ALVENARIA - FORNECIMENTO E INSTALAÇÃO</t>
  </si>
  <si>
    <t xml:space="preserve"> ED-49413 </t>
  </si>
  <si>
    <t>ELETRODUTO FLEXÍVEL CORRUGADO, PVC, ANTI-CHAMA, DN 20MM (1/2"), APLICADO EM ALVENARIA, INCLUSIVE RASGO</t>
  </si>
  <si>
    <t xml:space="preserve"> ED-50704 </t>
  </si>
  <si>
    <t>ENCHIMENTO DE RASGO EM ALVENARIA/CONCRETO COM ARGAMASSA, DIÂMETROS DE 15MM A 25MM (1/2" A 1"), INCLUSIVE ARGAMASSA, TRAÇO 1:2:8 (CIMENTO, CAL E AREIA), PREPARO MECÂNICO</t>
  </si>
  <si>
    <t xml:space="preserve"> ED-15737 </t>
  </si>
  <si>
    <t>CONJUNTO DE UM (1) INTERRUPTOR INTERMEDIÁRIO, CORRENTE 10A, TENSÃO 250V, (10A-250V), COM PLACA 4"X2" DE UM (1) POSTO, INCLUSIVE FORNECIMENTO, INSTALAÇÃO, SUPORTE, MÓDULO E PLACA</t>
  </si>
  <si>
    <t xml:space="preserve"> 9.2.8 </t>
  </si>
  <si>
    <t xml:space="preserve"> CP-063 </t>
  </si>
  <si>
    <t>PONTO DE EMBUTIR PARA UM (1) INTERRUPTOR PARALELO (10A-250V), COM PLACA 4"X2" DE UM (1) POSTO, COM ELETRODUTO FLEXÍVEL CORRUGADO, ANTI-CHAMA, DN 25MM (3/4"), EMBUTIDO NA ALVENARIA E CABO DE COBRE FLEXÍVEL, CLASSE 5, ISOLAMENTO TIPO LSHF/ATOX, NÃO HALOGENADO, SEÇÃO 1,5MM2 (70°C-450/750V), COM DISTÂNCIA DE ATÉ DEZ (10) METROS DO PONTO DE DERIVAÇÃO, INCLUSIVE CAIXA DE LIGAÇÃO, SUPORTE E FIXAÇÃO DO ELETRODUTO COM ENCHIMENTO DO RASGO NA ALVENARIA/CONCRETO COM ARGAMASSA</t>
  </si>
  <si>
    <t xml:space="preserve"> ED-15736 </t>
  </si>
  <si>
    <t>CONJUNTO DE UM (1) INTERRUPTOR PARALELO, CORRENTE 10A, TENSÃO 250V, (10A-250V), COM PLACA 4"X2" DE UM (1) POSTO, INCLUSIVE FORNECIMENTO, INSTALAÇÃO, SUPORTE, MÓDULO E PLACA</t>
  </si>
  <si>
    <t xml:space="preserve"> 9.2.9 </t>
  </si>
  <si>
    <t xml:space="preserve"> CP-064 </t>
  </si>
  <si>
    <t>PONTO DE EMBUTIR PARA UM (1) INTERRUPTOR DUPLO (10A-250V), COM PLACA 4"X2" DE DOIS (2) POSTOS, COM ELETRODUTO FLEXÍVEL CORRUGADO, ANTI-CHAMA, DN 25MM (3/4"), EMBUTIDO NA ALVENARIA E CABO DE COBRE FLEXÍVEL, CLASSE 5, ISOLAMENTO TIPO LSHF/ATOX, NÃO HALOGENADO, SEÇÃO 1,5MM2 (70°C-450/750V), COM DISTÂNCIA DE ATÉ DEZ (10) METROS DO PONTO DE DERIVAÇÃO, INCLUSIVE CAIXA DE LIGAÇÃO, SUPORTE E FIXAÇÃO DO ELETRODUTO COM ENCHIMENTO DO RASGO NA ALVENARIA/CONCRETO COM ARGAMASSA</t>
  </si>
  <si>
    <t xml:space="preserve"> ED-15740 </t>
  </si>
  <si>
    <t>CONJUNTO DE DOIS (2) INTERRUPTORES BIPOLAR SIMPLES, CORRENTE 10A, TENSÃO 250V, (10A-250V), COM PLACA 4"X2" DE DOIS (2) POSTOS, INCLUSIVE FORNECIMENTO, INSTALAÇÃO, SUPORTE, MÓDULO E PLACA</t>
  </si>
  <si>
    <t xml:space="preserve"> 9.2.10 </t>
  </si>
  <si>
    <t xml:space="preserve"> CP-066 </t>
  </si>
  <si>
    <t>PONTO DE EMBUTIR PARA UM (1) INTERRUPTOR SIMPLES E UM (1) INTERRUPTOR PARALELO (10A-250V), COM PLACA 4"X2" DE UM (2) POSTOS, COM ELETRODUTO FLEXÍVEL CORRUGADO, ANTI-CHAMA, DN 25MM (3/4"), EMBUTIDO NA ALVENARIA E CABO DE COBRE FLEXÍVEL, CLASSE 5, ISOLAMENTO TIPO LSHF/ATOX, NÃO HALOGENADO, SEÇÃO 1,5MM2 (70°C-450/750V), COM DISTÂNCIA DE ATÉ DEZ (10) METROS DO PONTO DE DERIVAÇÃO, INCLUSIVE CAIXA DE LIGAÇÃO, SUPORTE E FIXAÇÃO DO ELETRODUTO COM ENCHIMENTO DO RASGO NA ALVENARIA/CONCRETO COM ARGAMASSA</t>
  </si>
  <si>
    <t xml:space="preserve"> ED-15743 </t>
  </si>
  <si>
    <t>CONJUNTO DE UM (1) INTERRUPTOR SIMPLES, CORRENTE 10A, TENSÃO 250V, (10A-250V) E UM (1) INTERRUPTOR PARALELO, CORRENTE 10A, TENSÃO 250V, (10A-250V), COM PLACA 4"X2" DE DOIS (2) POSTOS, INCLUSIVE FORNECIMENTO, INSTALAÇÃO, SUPORTE, MÓDULO E PLACA</t>
  </si>
  <si>
    <t xml:space="preserve"> 9.2.11 </t>
  </si>
  <si>
    <t xml:space="preserve"> CP-068 </t>
  </si>
  <si>
    <t>PONTO DE EMBUTIR PARA UM (1) INTERRUPTOR SIMPLES E UM (1) INTERRUPTOR INTERMEDIÁRIO (10A-250V), COM PLACA 4"X2" DE UM (2) POSTOS, COM ELETRODUTO FLEXÍVEL CORRUGADO, ANTI-CHAMA, DN 25MM (3/4"), EMBUTIDO NA ALVENARIA E CABO DE COBRE FLEXÍVEL, CLASSE 5, ISOLAMENTO TIPO LSHF/ATOX, NÃO HALOGENADO, SEÇÃO 1,5MM2 (70°C-450/750V), COM DISTÂNCIA DE ATÉ DEZ (10) METROS DO PONTO DE DERIVAÇÃO, INCLUSIVE CAIXA DE LIGAÇÃO, SUPORTE E FIXAÇÃO DO ELETRODUTO COM ENCHIMENTO DO RASGO NA ALVENARIA/CONCRETO COM ARGAMASSA</t>
  </si>
  <si>
    <t xml:space="preserve"> 9.2.12 </t>
  </si>
  <si>
    <t xml:space="preserve"> CP-061 </t>
  </si>
  <si>
    <t>PONTO DE EMBUTIR PARA DOIS (2) INTERRUPTOR SIMPLES E DOIS (2) PARALELOS (10A-250V), COM PLACA 4"X4" DE QUATRO (4) POSTOS, COM ELETRODUTO FLEXÍVEL CORRUGADO, ANTI-CHAMA, DN 25MM (3/4"), EMBUTIDO NA ALVENARIA E CABO DE COBRE FLEXÍVEL, CLASSE 5, ISOLAMENTO TIPO LSHF/ATOX, NÃO HALOGENADO, SEÇÃO 1,5MM2 (70°C-450/750V), COM DISTÂNCIA DE ATÉ DEZ (10) METROS DO PONTO DE DERIVAÇÃO, INCLUSIVE CAIXA DE LIGAÇÃO, SUPORTE E FIXAÇÃO DO ELETRODUTO COM ENCHIMENTO DO RASGO NA ALVENARIA/CONCRETO COM ARGAMASSA</t>
  </si>
  <si>
    <t xml:space="preserve"> ED-15787 </t>
  </si>
  <si>
    <t>CONJUNTO DE DOIS (2) INTERRUPTORES SIMPLES, CORRENTE 10A, TENSÃO 250V, (10A-250V) E DOIS (2) INTERRUPTORES PARALELOS, CORRENTE 10A, TENSÃO 250V, (10A-250V), COM PLACA 4"X4" DE QUATRO (4) POSTOS, INCLUSIVE FORNECIMENTO, INSTALAÇÃO, SUPORTE, MÓDULO E PLACA</t>
  </si>
  <si>
    <t xml:space="preserve"> 9.2.14 </t>
  </si>
  <si>
    <t xml:space="preserve"> CP-058 </t>
  </si>
  <si>
    <t>COMPOSIÇÃO PARAMÉTRICA DE PONTO ELÉTRICO DE TOMADA ESPECIAL (20A/250V) EM EDIFÍCIO RESIDENCIAL COM ELETRODUTO EMBUTIDO EM RASGOS NAS PAREDES, INCLUSO TOMADA, ELETRODUTO, CABO, RASGO, QUEBRA E CHUMBAMENTO. AF_11/2022</t>
  </si>
  <si>
    <t>INEL - INSTALAÇÃO ELÉTRICA/ELETRIFICAÇÃO E ILUMINAÇÃO EXTERNA</t>
  </si>
  <si>
    <t xml:space="preserve"> 90447 </t>
  </si>
  <si>
    <t>RASGO EM ALVENARIA PARA ELETRODUTOS COM DIAMETROS MENORES OU IGUAIS A 40 MM. AF_05/2015</t>
  </si>
  <si>
    <t>INHI - INSTALAÇÕES HIDROS SANITÁRIAS</t>
  </si>
  <si>
    <t xml:space="preserve"> 90456 </t>
  </si>
  <si>
    <t>QUEBRA EM ALVENARIA PARA INSTALAÇÃO DE CAIXA DE TOMADA (4X4 OU 4X2). AF_05/2015</t>
  </si>
  <si>
    <t xml:space="preserve"> 90466 </t>
  </si>
  <si>
    <t>CHUMBAMENTO LINEAR EM ALVENARIA PARA RAMAIS/DISTRIBUIÇÃO COM DIÂMETROS MENORES OU IGUAIS A 40 MM. AF_05/2015</t>
  </si>
  <si>
    <t xml:space="preserve"> 91855 </t>
  </si>
  <si>
    <t>ELETRODUTO FLEXÍVEL CORRUGADO REFORÇADO, PVC, DN 25 MM (3/4"), PARA CIRCUITOS TERMINAIS, INSTALADO EM PAREDE - FORNECIMENTO E INSTALAÇÃO. AF_12/2015</t>
  </si>
  <si>
    <t xml:space="preserve"> 91928 </t>
  </si>
  <si>
    <t>CABO DE COBRE FLEXÍVEL ISOLADO, 4 MM², ANTI-CHAMA 450/750 V, PARA CIRCUITOS TERMINAIS - FORNECIMENTO E INSTALAÇÃO. AF_12/2015</t>
  </si>
  <si>
    <t xml:space="preserve"> 91940 </t>
  </si>
  <si>
    <t>CAIXA RETANGULAR 4" X 2" MÉDIA (1,30 M DO PISO), PVC, INSTALADA EM PAREDE - FORNECIMENTO E INSTALAÇÃO. AF_12/2015</t>
  </si>
  <si>
    <t xml:space="preserve"> 91993 </t>
  </si>
  <si>
    <t>TOMADA ALTA DE EMBUTIR (1 MÓDULO), 2P+T 20 A, INCLUINDO SUPORTE E PLACA - FORNECIMENTO E INSTALAÇÃO. AF_12/2015</t>
  </si>
  <si>
    <t xml:space="preserve"> 9.2.15 </t>
  </si>
  <si>
    <t xml:space="preserve"> CP-057 </t>
  </si>
  <si>
    <t>PONTO DE EMBUTIR PARA UMA (2) TOMADAS PADRÃO, TRÊS (3) POLOS (2P+T/10A-250V), COM PLACA 4"X2" DE DOIS (2) POSTOS, COM ELETRODUTO FLEXÍVEL CORRUGADO, ANTI-CHAMA, DN 25MM (3/4"),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t>
  </si>
  <si>
    <t xml:space="preserve"> ED-48951 </t>
  </si>
  <si>
    <t>CABO DE COBRE FLEXÍVEL, CLASSE 5, ISOLAMENTO TIPO LSHF/ATOX, NÃO HALOGENADO, ANTICHAMA, TERMOPLÁSTICO, UNIPOLAR, SEÇÃO 2,5 MM2, 70°C, 450/750V</t>
  </si>
  <si>
    <t xml:space="preserve"> ED-15755 </t>
  </si>
  <si>
    <t>CONJUNTO DE DUAS (2) TOMADAS PADRÃO, TRÊS (3) POLOS, CORRENTE 10A, TENSÃO 250V, (2P+T/10A-250V), COM PLACA 4"X2" DE DOIS (2) POSTOS, INCLUSIVE FORNECIMENTO, INSTALAÇÃO, SUPORTE, MÓDULO E PLACA</t>
  </si>
  <si>
    <t xml:space="preserve"> 9.2.16 </t>
  </si>
  <si>
    <t xml:space="preserve"> CP-059 </t>
  </si>
  <si>
    <t>COMPOSIÇÃO PARAMÉTRICA DE PONTO ELÉTRICO DE TOMADA ESPECIAL DUPLA (20A/250V) EM EDIFÍCIO RESIDENCIAL COM ELETRODUTO EMBUTIDO EM RASGOS NAS PAREDES, INCLUSO TOMADA, ELETRODUTO, CABO, RASGO, QUEBRA E CHUMBAMENTO. AF_11/2022</t>
  </si>
  <si>
    <t xml:space="preserve"> 92009 </t>
  </si>
  <si>
    <t>TOMADA BAIXA DE EMBUTIR (2 MÓDULOS), 2P+T 20 A, INCLUINDO SUPORTE E PLACA - FORNECIMENTO E INSTALAÇÃO. AF_12/2015</t>
  </si>
  <si>
    <t xml:space="preserve"> 9.2.17 </t>
  </si>
  <si>
    <t xml:space="preserve"> CP-067 </t>
  </si>
  <si>
    <t>COMPOSIÇÃO PARAMÉTRICA DE PONTO ELÉTRICO DE TOMADA DUPLA  - 1 ESPECIAL (20A/250V) + 1 PADRÃO (10A/250v) EM EDIFÍCIO RESIDENCIAL COM ELETRODUTO EMBUTIDO EM RASGOS NAS PAREDES, INCLUSO TOMADA, ELETRODUTO, CABO, RASGO, QUEBRA E CHUMBAMENTO. AF_11/2022</t>
  </si>
  <si>
    <t>Atividade Auxiliar</t>
  </si>
  <si>
    <t>CABO DE COBRE FLEXÍVEL ISOLADO, 2,5 MM², ANTI-CHAMA 0,6/1,0 KV, PARA CIRCUITOS TERMINAIS - FORNECIMENTO E INSTALAÇÃO. AF_12/2015</t>
  </si>
  <si>
    <t>ED-15792</t>
  </si>
  <si>
    <t>CONJUNTO DE UMA (1) TOMADA PADRÃO, TRÊS (3) POLOS, CORRENTE 10A, TENSÃO 250V, (2P+T/10A-250V) E UMA (1) TOMADA PADRÃO, TRÊS (3) POLOS, CORRENTE 20A, TENSÃO 250V, (2P+T/20A-250V), COM PLACA 4"X4" DE DOIS (2) POSTOS, INCLUSIVE FORNECIMENTO, INSTALAÇÃO, SUPORTE, MÓDULO E PLACA</t>
  </si>
  <si>
    <t xml:space="preserve"> 9.3.1 </t>
  </si>
  <si>
    <t xml:space="preserve"> CP-48434 </t>
  </si>
  <si>
    <t>QUADRO DE DISTRIBUIÇÃO DE ENERGIA EM CHAPA DE AÇO GALVANIZADO, DE EMBUTIR, COM BARRAMENTO TRIFÁSICO, PARA 74 DISJUNTORES DIN 150A - FORNECIMENTO E INSTALAÇÃO</t>
  </si>
  <si>
    <t xml:space="preserve"> 87367 </t>
  </si>
  <si>
    <t>ARGAMASSA TRAÇO 1:1:6 (EM VOLUME DE CIMENTO, CAL E AREIA MÉDIA ÚMIDA) PARA EMBOÇO/MASSA ÚNICA/ASSENTAMENTO DE ALVENARIA DE VEDAÇÃO, PREPARO MANUAL. AF_08/2019</t>
  </si>
  <si>
    <t xml:space="preserve"> 88247 </t>
  </si>
  <si>
    <t>AUXILIAR DE ELETRICISTA COM ENCARGOS COMPLEMENTARES</t>
  </si>
  <si>
    <t xml:space="preserve"> 88264 </t>
  </si>
  <si>
    <t>ELETRICISTA COM ENCARGOS COMPLEMENTARES</t>
  </si>
  <si>
    <t xml:space="preserve"> IP-038 </t>
  </si>
  <si>
    <t>QUADRO DE DISTRIBUIÇÃO 74 POSIÇÕES BARRAMENTO 150A DE EMBUTIR - AQUISIÇÃO E INSTALAÇÃO</t>
  </si>
  <si>
    <t xml:space="preserve"> 9.3.2 </t>
  </si>
  <si>
    <t xml:space="preserve"> CP-48435 </t>
  </si>
  <si>
    <t>DISJUNTOR TRIPOLAR TERMOMAGNÉTICO 25KA, DE 150A</t>
  </si>
  <si>
    <t xml:space="preserve"> ED-50362 </t>
  </si>
  <si>
    <t>AJUDANTE DE ELETRICISTA COM ENCARGOS COMPLEMENTARES</t>
  </si>
  <si>
    <t xml:space="preserve"> ED-50373 </t>
  </si>
  <si>
    <t xml:space="preserve"> IP-039 </t>
  </si>
  <si>
    <t xml:space="preserve"> 9.4.3 </t>
  </si>
  <si>
    <t xml:space="preserve"> CP-48437 </t>
  </si>
  <si>
    <t>PROTETOR DE  DE SURTO 175 V 40 KA</t>
  </si>
  <si>
    <t xml:space="preserve"> IP-041 </t>
  </si>
  <si>
    <t xml:space="preserve"> 9.4.7 </t>
  </si>
  <si>
    <t xml:space="preserve"> CP-48442 </t>
  </si>
  <si>
    <t>DISJUNTOR DE PROTEÇÃO DIFERENCIAL RESIDUAL (DR), BIPOLAR, TIPO DIN, CORRENTE NOMINAL DE 32A, ALTA SENSIBILIDADE, CORRENTE DIFERENCIAL RESIDUAL NOMINAL</t>
  </si>
  <si>
    <t xml:space="preserve"> IP-045 </t>
  </si>
  <si>
    <t>DIJUNTOR DE PROTEÇÃO DIFERENCIAL RESIDUAL BIPOLAR 32A</t>
  </si>
  <si>
    <t xml:space="preserve"> 10.2 </t>
  </si>
  <si>
    <t xml:space="preserve"> CK-9017 </t>
  </si>
  <si>
    <t>TERMINAL ESTANHADO DE 1 COMPRESSÃO 1 FURO PARA CABO DE COBRE NU #50mm². REF.: TERMOTECNICA OU EQUIVALENTE - FORNECIMENTO E INSTALAÇÃO</t>
  </si>
  <si>
    <t xml:space="preserve"> MAO-AJD-015 </t>
  </si>
  <si>
    <t xml:space="preserve"> MAO-OFC-035 </t>
  </si>
  <si>
    <t xml:space="preserve"> 10.5 </t>
  </si>
  <si>
    <t xml:space="preserve"> CK9013 </t>
  </si>
  <si>
    <t>PARAFUSO DE FENDA AUTOATARRACHANTE EM AÇO INOX Ø4,2 x 32mm. REF.: TERMOTECNICA  OU EQUIVALENTE - FORNECIMENTO E INSTALAÇÃO</t>
  </si>
  <si>
    <t xml:space="preserve"> 00040552 </t>
  </si>
  <si>
    <t>PARAFUSO, AUTO ATARRACHANTE, CABECA CHATA, FENDA SIMPLES, 1/4 (6,35 MM) X 25 MM</t>
  </si>
  <si>
    <t>CENTO</t>
  </si>
  <si>
    <t xml:space="preserve"> 10.18 </t>
  </si>
  <si>
    <t xml:space="preserve"> CJ9086 </t>
  </si>
  <si>
    <t>CONDULETE   METÁLICO   REDONDO   DO   TIPO    MÚLTIPLO   COM TAMPA DE UM FURO Ø3/4". REF.: DAISA OU EQUIVALENTE</t>
  </si>
  <si>
    <t>CONDULETE METÁLICO REDONDO DO TIPO MÚLTIPLO COM TAMPA DE UM FURO Ø3/4"</t>
  </si>
  <si>
    <t xml:space="preserve"> 10.21 </t>
  </si>
  <si>
    <t xml:space="preserve"> CJ9211 </t>
  </si>
  <si>
    <t>CONECTOR DE PRESSÃO EM AÇO GALVANIZADO A FOGO, COM RABICHO DE ROSCA MECÂNICA Ø3/8" E CABO #50mm²</t>
  </si>
  <si>
    <t xml:space="preserve"> 11.1.4 </t>
  </si>
  <si>
    <t xml:space="preserve"> CP-013 </t>
  </si>
  <si>
    <t>PONTO DE EMBUTIR PARA ÁGUA FRIA EM TUBO DE PVC RÍGIDO SOLDÁVEL, DN 25MM (3/4"), EMBUTIDO NA ALVENARIA COM DISTÂNCIA DE ATÉ CINCO (5) METROS DA TOMADA DE ÁGUA, INCLUSIVE CONEXÕES E FIXAÇÃO DO TUBO COM ENCHIMENTO DO RASGO NA ALVENARIA/CONCRETO COM ARGAMASSA</t>
  </si>
  <si>
    <t xml:space="preserve"> ED-50707 </t>
  </si>
  <si>
    <t>RASGO EM ALVENARIA PARA PASSAGEM DE ELETRODUTO/TUBULAÇÃO, DIÂMETROS DE 15MM A 25MM (1/2" A 1"), EXCLUSIVE ENCHIMENTO</t>
  </si>
  <si>
    <t xml:space="preserve"> CP-014 </t>
  </si>
  <si>
    <t xml:space="preserve"> 11.1.5 </t>
  </si>
  <si>
    <t xml:space="preserve"> CP-015 </t>
  </si>
  <si>
    <t>PONTO DE EMBUTIR PARA ÁGUA FRIA EM TUBO DE PVC RÍGIDO SOLDÁVEL, DN 50MM (1 1/2"), EMBUTIDO NA ALVENARIA COM DISTÂNCIA DE ATÉ CINCO (5) METROS DA TOMADA DE ÁGUA, INCLUSIVE CONEXÕES E FIXAÇÃO DO TUBO COM ENCHIMENTO DO RASGO NA ALVENARIA/CONCRETO COM ARGAMASSA</t>
  </si>
  <si>
    <t xml:space="preserve"> CP-016 </t>
  </si>
  <si>
    <t xml:space="preserve"> 11.4.8 </t>
  </si>
  <si>
    <t xml:space="preserve"> CP-48444 </t>
  </si>
  <si>
    <t>CHUVEIRO ELÉTRICO ACESSÍVEL 220V, POTÊNCIA 6500W, FORNECIMENTO E INSTALAÇÃO</t>
  </si>
  <si>
    <t xml:space="preserve"> ED-50363 </t>
  </si>
  <si>
    <t>AJUDANTE DE BOMBEIRO/ENCANADOR COM ENCARGOS COMPLEMENTARES</t>
  </si>
  <si>
    <t xml:space="preserve"> ED-50374 </t>
  </si>
  <si>
    <t>BOMBEIRO/ENCANADOR COM ENCARGOS COMPLEMENTARES</t>
  </si>
  <si>
    <t xml:space="preserve"> MATED-11624 </t>
  </si>
  <si>
    <t>FITA DE VEDAÇÃO PARA TUBOS E CONEXÕES ROSCÁVEIS (LARGURA: 12 MM)</t>
  </si>
  <si>
    <t xml:space="preserve"> IP-046 </t>
  </si>
  <si>
    <t xml:space="preserve">CHUVEIRO ACESSÍVEL </t>
  </si>
  <si>
    <t xml:space="preserve"> 11.4.20 </t>
  </si>
  <si>
    <t xml:space="preserve"> CP-039 </t>
  </si>
  <si>
    <t>CAIXA D´ÁGUA DE POLIETILENO, CAPACIDADE DE 3000L, INCLUSIVE TAMPA, TORNEIRA DE BOIA, EXTRAVASOR, TUBO DE LIMPEZA E ACESSÓRIOS, EXCLUSIVE TUBULAÇÃO DE ENTRADA/SAÍDA DE ÁGUA</t>
  </si>
  <si>
    <t xml:space="preserve"> ED-49848 </t>
  </si>
  <si>
    <t>ADAPTADOR SOLDÁVEL DE PVC MARROM COM FLANGES E ANEL PARA CAIXA DÁGUA Ø 50 MM X 1 1/2"</t>
  </si>
  <si>
    <t xml:space="preserve"> ED-50022 </t>
  </si>
  <si>
    <t>FORNECIMENTO E ASSENTAMENTO DE TUBO PVC RÍGIDO SOLDÁVEL, ÁGUA FRIA, DN 50 MM (1.1/2"), INCLUSIVE CONEXÕES</t>
  </si>
  <si>
    <t xml:space="preserve"> ED-50003 </t>
  </si>
  <si>
    <t>REGISTRO DE ESFERA, TIPO PVC SOLDÁVEL DN 50MM (1.1/2"), INCLUSIVE VOLANTE PARA ACIONAMENTO</t>
  </si>
  <si>
    <t xml:space="preserve"> ED-50303 </t>
  </si>
  <si>
    <t>TORNEIRA DE BOIA, TIPO ROSCÁVEL 1/2", EXCLUSIVE ADAPTADOR SOLDÁVEL DE PVC COM FLANGES E ANEL PARA CAIXA DÁGUA</t>
  </si>
  <si>
    <t xml:space="preserve"> IP-057 </t>
  </si>
  <si>
    <t xml:space="preserve"> 11.4.27 </t>
  </si>
  <si>
    <t xml:space="preserve"> CP-48445 </t>
  </si>
  <si>
    <t>EXPURGO HOSPITALAR EM AÇO INOX AISI 304, COM SIFÃO  ESPESSURA 0,8MM, ACABAMENTO ESCOVADO.</t>
  </si>
  <si>
    <t xml:space="preserve"> 10554 </t>
  </si>
  <si>
    <t>ENCARGOS COMPLEMENTARES - ENCANADOR</t>
  </si>
  <si>
    <t xml:space="preserve"> 10576 </t>
  </si>
  <si>
    <t>ENCARGOS COMPLEMENTARES - AJUDANTE PRATICO</t>
  </si>
  <si>
    <t xml:space="preserve"> 981 </t>
  </si>
  <si>
    <t>FITA VEDA ROSCA 18MM M</t>
  </si>
  <si>
    <t xml:space="preserve"> 13988 </t>
  </si>
  <si>
    <t>SIFÃO  PARA EXPURGO PALMETAL OU SIMILAR</t>
  </si>
  <si>
    <t xml:space="preserve"> 00000246 </t>
  </si>
  <si>
    <t>AUXILIAR DE ENCANADOR OU BOMBEIRO HIDRAULICO (HORISTA)</t>
  </si>
  <si>
    <t xml:space="preserve"> 00002696 </t>
  </si>
  <si>
    <t>ENCANADOR OU BOMBEIRO HIDRAULICO (HORISTA)</t>
  </si>
  <si>
    <t xml:space="preserve"> 13989 </t>
  </si>
  <si>
    <t xml:space="preserve">FUNIL EXPURGO HOSPITALAR DE AÇO INOX 304  290X300MM E= 0,8MM SEM MESA PARA EMBUTIR - MIRNOX OU SIMILAR </t>
  </si>
  <si>
    <t xml:space="preserve"> 11.5.4 </t>
  </si>
  <si>
    <t xml:space="preserve"> CP-007 </t>
  </si>
  <si>
    <t>FILTRO VOLUMETRICO MODELO VF1</t>
  </si>
  <si>
    <t xml:space="preserve"> MATED-11613 </t>
  </si>
  <si>
    <t>ADESIVO PARA TUBO DE PVC  RÍGIDO</t>
  </si>
  <si>
    <t xml:space="preserve"> MATED-11589 </t>
  </si>
  <si>
    <t>SOLUÇÃO LIMPADORA PARA PVC RÍGIDO</t>
  </si>
  <si>
    <t xml:space="preserve"> IP-003 </t>
  </si>
  <si>
    <t xml:space="preserve"> 11.5.5 </t>
  </si>
  <si>
    <t xml:space="preserve"> CP-008 </t>
  </si>
  <si>
    <t>FREIO D'ÁGUA Ø100</t>
  </si>
  <si>
    <t xml:space="preserve"> IP-004 </t>
  </si>
  <si>
    <t>FREIO DE ÁGUA</t>
  </si>
  <si>
    <t xml:space="preserve"> 11.5.6 </t>
  </si>
  <si>
    <t xml:space="preserve"> CP-009 </t>
  </si>
  <si>
    <t>SIFÃO LADRÃO Ø100</t>
  </si>
  <si>
    <t xml:space="preserve"> IP-005 </t>
  </si>
  <si>
    <t>SIFÃO LADRÃO</t>
  </si>
  <si>
    <t xml:space="preserve"> 11.5.7 </t>
  </si>
  <si>
    <t xml:space="preserve"> CP-010 </t>
  </si>
  <si>
    <t>SISTEMA AUTOMÁTICO DE REALIMENTAÇÃO 3/4" CONTENDO BÓIA AUTOMÁTICA DE NÍVEL</t>
  </si>
  <si>
    <t xml:space="preserve"> IP-006 </t>
  </si>
  <si>
    <t xml:space="preserve"> 11.5.8 </t>
  </si>
  <si>
    <t xml:space="preserve"> CP-011 </t>
  </si>
  <si>
    <t>CONJUNTO FLUTUANTE DE SUCÇÃO Ø 1"</t>
  </si>
  <si>
    <t xml:space="preserve"> IP-007 </t>
  </si>
  <si>
    <t xml:space="preserve"> 11.5.9 </t>
  </si>
  <si>
    <t xml:space="preserve"> CP-012 </t>
  </si>
  <si>
    <t>PRESSURIZADOR  (SILENCIOSO)  AUTOMÁTICO  COM  PRESSOSTATO,  POTENCIA  0,5HP  - 19mca 2.000 l/h</t>
  </si>
  <si>
    <t xml:space="preserve"> IP-009 </t>
  </si>
  <si>
    <t xml:space="preserve"> 13.3 </t>
  </si>
  <si>
    <t xml:space="preserve"> CP-017 </t>
  </si>
  <si>
    <t>POSTO DE CONSUMO COMPLETO OXIGÊMIO/VÁCUO</t>
  </si>
  <si>
    <t xml:space="preserve"> IP-011 </t>
  </si>
  <si>
    <t>POSTO DE CONSUMO DE O² PARA REDE CANALIZADA DE OXIGENIO</t>
  </si>
  <si>
    <t xml:space="preserve"> 13.4 </t>
  </si>
  <si>
    <t xml:space="preserve"> CP-018 </t>
  </si>
  <si>
    <t>REGULADOR PRESSÃO ALIANÇA 76506/3 ENTRA 1/8" - 7KG/H - EST. ÚNICO</t>
  </si>
  <si>
    <t xml:space="preserve"> IP-012 </t>
  </si>
  <si>
    <t xml:space="preserve">REGULADOR PRESSÃO ALIANÇA 76506/3 ENTRA 1/8" - 7KG/H - EST. ÚNICO </t>
  </si>
  <si>
    <t>14.3</t>
  </si>
  <si>
    <t xml:space="preserve"> IP-048 </t>
  </si>
  <si>
    <t>MANGUEIRA PVC FLEXIVEL DRENO AR CONDICIONADO</t>
  </si>
  <si>
    <t xml:space="preserve"> 15.1 </t>
  </si>
  <si>
    <t xml:space="preserve"> CP-020 </t>
  </si>
  <si>
    <t>PLACA EM CHAPA DE AÇO ESCOVADO  E = 1 MM (15X40)</t>
  </si>
  <si>
    <t xml:space="preserve"> IP-055 </t>
  </si>
  <si>
    <t xml:space="preserve"> 15.2 </t>
  </si>
  <si>
    <t xml:space="preserve"> CP-055 </t>
  </si>
  <si>
    <t>LETRA CAIXA ACM CONFORME PROJETO (ORÇAMENTO DE ACORDO COM O NOME DA UBS)</t>
  </si>
  <si>
    <t>LETRA CAIXA EM ACM CONFORME PROJETO</t>
  </si>
  <si>
    <t xml:space="preserve"> 17.1.8 </t>
  </si>
  <si>
    <t xml:space="preserve"> CP-052 </t>
  </si>
  <si>
    <t>REVESTIMENTO EM MDF - Conforme projeto</t>
  </si>
  <si>
    <t>PARE - PAREDES/PAINEIS</t>
  </si>
  <si>
    <t>Composições Auxiliares</t>
  </si>
  <si>
    <t xml:space="preserve"> MATED-11262 </t>
  </si>
  <si>
    <t>ESTOPA DE ALGODÃO</t>
  </si>
  <si>
    <t xml:space="preserve"> MATED-8598 </t>
  </si>
  <si>
    <t>LIXA D'AGUA EM FOLHA ( GRÃO: 100|DIMENSÃO: 225X275MM)</t>
  </si>
  <si>
    <t xml:space="preserve"> IP-010 </t>
  </si>
  <si>
    <t xml:space="preserve"> 00009868 </t>
  </si>
  <si>
    <t xml:space="preserve">FORNECIMENTO E ASSENTAMENTO DE TUBO PVC RÍGIDO SOLDÁVEL, ÁGUA FRIA, DN 50 MM (1 1/2"), INCLUSIVE CONEXÕES. </t>
  </si>
  <si>
    <t xml:space="preserve">ED- </t>
  </si>
  <si>
    <t>FORNECIMENTO E ASSENTAMENTO DE TUBO PVC RÍGIDO SOLDÁVEL, ÁGUA FRIA, DN 50 MM (1 1/2"), INCLUSIVE CONEXÕES.</t>
  </si>
  <si>
    <r>
      <t xml:space="preserve">TUBO SOLDÁVEL DE PVC MARROM PARA ÁGUA FRIA (DIÂMETRO DA SEÇÃO: 50 MM). </t>
    </r>
    <r>
      <rPr>
        <sz val="10"/>
        <color rgb="FFFF0000"/>
        <rFont val="Arial"/>
        <family val="2"/>
      </rPr>
      <t>(ITEM SETOP MATED-11600)</t>
    </r>
  </si>
  <si>
    <t xml:space="preserve">FORNECIMENTO E ASSENTAMENTO DE TUBO PVC RÍGIDO SOLDÁVEL, ÁGUA FRIA, DN 25 MM (3/4"), INCLUSIVE CONEXÕES. </t>
  </si>
  <si>
    <t>ED-50362</t>
  </si>
  <si>
    <r>
      <t xml:space="preserve">TERMINAL ESTANHADO DE 1 COMPRESSÃO 1 FURO PARA CABO DE COBRE NU #50mm². REF.: TERMOTECNICA OU EQUIVALENTE - FORNECIMENTO E INSTALAÇÃO. </t>
    </r>
    <r>
      <rPr>
        <sz val="10"/>
        <color rgb="FFFF0000"/>
        <rFont val="Arial"/>
        <family val="2"/>
      </rPr>
      <t>(ITEM SINAPI CODIGO 1578)</t>
    </r>
  </si>
  <si>
    <r>
      <t>PROTETOR SURTO DPS 175V 45KA.</t>
    </r>
    <r>
      <rPr>
        <sz val="10"/>
        <color rgb="FFFF0000"/>
        <rFont val="Arial"/>
        <family val="2"/>
      </rPr>
      <t xml:space="preserve"> (ITEM SINAPI CODIGO 39467)</t>
    </r>
  </si>
  <si>
    <r>
      <t>RESERVATÓRIO D´ÁGUA ( MATERIAL: POLIETILENO| CAPACIDADE: 3.000L|FORMA: CILÍNDRICA.</t>
    </r>
    <r>
      <rPr>
        <sz val="10"/>
        <color rgb="FFFF0000"/>
        <rFont val="Arial"/>
        <family val="2"/>
      </rPr>
      <t xml:space="preserve"> (ITEM SETOP CODIGO MATED-29748)</t>
    </r>
  </si>
  <si>
    <t xml:space="preserve">DIJSUNTOR TRIPOLAR 150A . </t>
  </si>
  <si>
    <r>
      <t xml:space="preserve">JANELA ALUMÍNIO CORRER DUAS FOLHAS EXCLUSIVE VIDROS E CONTRAMARCO. </t>
    </r>
    <r>
      <rPr>
        <sz val="10"/>
        <color rgb="FFFF0000"/>
        <rFont val="Arial"/>
        <family val="2"/>
      </rPr>
      <t>(ITEM INCLUSO NA SETOP CODIGO ED-29520).</t>
    </r>
  </si>
  <si>
    <r>
      <t>TUBO PVC, SOLDAVEL, DE 25 MM, AGUA FRIA (NBR-5648).</t>
    </r>
    <r>
      <rPr>
        <sz val="10"/>
        <color rgb="FFFF0000"/>
        <rFont val="Arial"/>
        <family val="2"/>
      </rPr>
      <t xml:space="preserve"> </t>
    </r>
  </si>
  <si>
    <t>SINAPI - 06/2023-  MG (05/2023)</t>
  </si>
  <si>
    <t>ORSE - 04/2023- SE (04/2023)</t>
  </si>
  <si>
    <t>SETOP -01/2023- MG-(Região Central-01/2023)</t>
  </si>
  <si>
    <t>Rua-04, Área Institucional 02, Bairro Residencial Pinheiros, Arcos MG</t>
  </si>
  <si>
    <t>SBC -06/2023 - MG (06/2023)</t>
  </si>
  <si>
    <t>ONERADO ( ) DESONERADO (X)</t>
  </si>
  <si>
    <t>Responsável Técnico: Engenheiro civil  CREA-MG: 188174/D</t>
  </si>
  <si>
    <t>Prefeito de Arcos</t>
  </si>
  <si>
    <t xml:space="preserve">UBS PADRÃO SES TIPO 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</si>
</sst>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00"/>
  </numFmts>
  <fonts count="15" x14ac:knownFonts="1">
    <font>
      <sz val="11"/>
      <name val="Arial"/>
      <family val="1"/>
    </font>
    <font>
      <b/>
      <sz val="11"/>
      <name val="Arial"/>
      <family val="1"/>
    </font>
    <font>
      <sz val="10"/>
      <color rgb="FF000000"/>
      <name val="Arial"/>
      <family val="1"/>
    </font>
    <font>
      <sz val="10"/>
      <name val="Arial"/>
      <family val="1"/>
    </font>
    <font>
      <b/>
      <sz val="10"/>
      <name val="Arial"/>
      <family val="1"/>
    </font>
    <font>
      <b/>
      <sz val="12"/>
      <name val="Arial"/>
      <family val="1"/>
    </font>
    <font>
      <b/>
      <sz val="11"/>
      <color rgb="FF444444"/>
      <name val="Calibri"/>
      <family val="2"/>
      <charset val="1"/>
    </font>
    <font>
      <b/>
      <sz val="9"/>
      <color rgb="FF000000"/>
      <name val="Arial"/>
      <family val="2"/>
    </font>
    <font>
      <b/>
      <sz val="10"/>
      <color rgb="FF000000"/>
      <name val="Arial"/>
      <family val="1"/>
    </font>
    <font>
      <sz val="10"/>
      <name val="Arial"/>
      <family val="2"/>
      <charset val="1"/>
    </font>
    <font>
      <b/>
      <sz val="10"/>
      <color rgb="FF000000"/>
      <name val="Arial"/>
      <family val="2"/>
    </font>
    <font>
      <sz val="10"/>
      <color rgb="FFFF0000"/>
      <name val="Arial"/>
      <family val="2"/>
    </font>
    <font>
      <b/>
      <sz val="11"/>
      <color theme="1"/>
      <name val="Arial"/>
      <family val="2"/>
    </font>
    <font>
      <b/>
      <sz val="11"/>
      <color theme="1"/>
      <name val="Calibri"/>
      <family val="2"/>
    </font>
    <font>
      <b/>
      <sz val="11"/>
      <color theme="1"/>
      <name val="Arial"/>
      <family val="1"/>
    </font>
  </fonts>
  <fills count="9">
    <fill>
      <patternFill patternType="none"/>
    </fill>
    <fill>
      <patternFill patternType="gray125"/>
    </fill>
    <fill>
      <patternFill patternType="solid">
        <fgColor rgb="FFDFF0D8"/>
      </patternFill>
    </fill>
    <fill>
      <patternFill patternType="solid">
        <fgColor rgb="FFD6D6D6"/>
      </patternFill>
    </fill>
    <fill>
      <patternFill patternType="solid">
        <fgColor rgb="FFFFFFFF"/>
      </patternFill>
    </fill>
    <fill>
      <patternFill patternType="solid">
        <fgColor rgb="FFFFFFFF"/>
        <bgColor rgb="FF000000"/>
      </patternFill>
    </fill>
    <fill>
      <patternFill patternType="solid">
        <fgColor rgb="FFDDEBF7"/>
        <bgColor indexed="64"/>
      </patternFill>
    </fill>
    <fill>
      <patternFill patternType="solid">
        <fgColor rgb="FFFFFFFF"/>
        <bgColor indexed="64"/>
      </patternFill>
    </fill>
    <fill>
      <patternFill patternType="solid">
        <fgColor theme="0"/>
        <bgColor indexed="64"/>
      </patternFill>
    </fill>
  </fills>
  <borders count="25">
    <border>
      <left/>
      <right/>
      <top/>
      <bottom/>
      <diagonal/>
    </border>
    <border>
      <left/>
      <right/>
      <top style="thick">
        <color rgb="FF000000"/>
      </top>
      <bottom/>
      <diagonal/>
    </border>
    <border>
      <left style="thin">
        <color rgb="FFCCCCCC"/>
      </left>
      <right style="thin">
        <color rgb="FFCCCCCC"/>
      </right>
      <top style="thin">
        <color rgb="FFCCCCCC"/>
      </top>
      <bottom style="thin">
        <color rgb="FFCCCCCC"/>
      </bottom>
      <diagonal/>
    </border>
    <border>
      <left style="thin">
        <color rgb="FFD0CECE"/>
      </left>
      <right/>
      <top style="thin">
        <color rgb="FFD0CECE"/>
      </top>
      <bottom/>
      <diagonal/>
    </border>
    <border>
      <left/>
      <right/>
      <top style="thin">
        <color rgb="FFD0CECE"/>
      </top>
      <bottom/>
      <diagonal/>
    </border>
    <border>
      <left style="thin">
        <color rgb="FFD0CECE"/>
      </left>
      <right/>
      <top/>
      <bottom/>
      <diagonal/>
    </border>
    <border>
      <left style="thin">
        <color rgb="FFD0CECE"/>
      </left>
      <right/>
      <top style="thin">
        <color rgb="FFD0CECE"/>
      </top>
      <bottom style="thin">
        <color rgb="FFD0CECE"/>
      </bottom>
      <diagonal/>
    </border>
    <border>
      <left/>
      <right/>
      <top style="thin">
        <color rgb="FFD0CECE"/>
      </top>
      <bottom style="thin">
        <color rgb="FFD0CECE"/>
      </bottom>
      <diagonal/>
    </border>
    <border>
      <left style="thin">
        <color rgb="FFD0CECE"/>
      </left>
      <right style="thin">
        <color rgb="FFD0CECE"/>
      </right>
      <top style="thin">
        <color rgb="FFD0CECE"/>
      </top>
      <bottom style="thin">
        <color rgb="FFD0CECE"/>
      </bottom>
      <diagonal/>
    </border>
    <border>
      <left/>
      <right style="thin">
        <color rgb="FFD0CECE"/>
      </right>
      <top style="thin">
        <color rgb="FFD0CECE"/>
      </top>
      <bottom style="thin">
        <color rgb="FFD0CECE"/>
      </bottom>
      <diagonal/>
    </border>
    <border>
      <left style="thin">
        <color rgb="FFD0CECE"/>
      </left>
      <right style="thin">
        <color rgb="FFD0CECE"/>
      </right>
      <top style="thin">
        <color rgb="FFD0CECE"/>
      </top>
      <bottom/>
      <diagonal/>
    </border>
    <border>
      <left style="thin">
        <color rgb="FFD0CECE"/>
      </left>
      <right style="thin">
        <color rgb="FFD0CECE"/>
      </right>
      <top/>
      <bottom/>
      <diagonal/>
    </border>
    <border>
      <left style="thin">
        <color rgb="FFD0CECE"/>
      </left>
      <right style="thin">
        <color rgb="FFD0CECE"/>
      </right>
      <top/>
      <bottom style="thin">
        <color rgb="FFD0CECE"/>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D0CECE"/>
      </right>
      <top style="thin">
        <color rgb="FFD0CECE"/>
      </top>
      <bottom/>
      <diagonal/>
    </border>
    <border>
      <left/>
      <right style="thin">
        <color rgb="FFD0CECE"/>
      </right>
      <top/>
      <bottom/>
      <diagonal/>
    </border>
    <border>
      <left style="thin">
        <color rgb="FFD0CECE"/>
      </left>
      <right/>
      <top/>
      <bottom style="thin">
        <color rgb="FFCCCCCC"/>
      </bottom>
      <diagonal/>
    </border>
    <border>
      <left/>
      <right/>
      <top/>
      <bottom style="thin">
        <color rgb="FFCCCCCC"/>
      </bottom>
      <diagonal/>
    </border>
    <border>
      <left/>
      <right style="thin">
        <color rgb="FFD0CECE"/>
      </right>
      <top/>
      <bottom style="thin">
        <color rgb="FFCCCCCC"/>
      </bottom>
      <diagonal/>
    </border>
    <border>
      <left style="thin">
        <color rgb="FFD0CECE"/>
      </left>
      <right style="thin">
        <color rgb="FFD0CECE"/>
      </right>
      <top/>
      <bottom style="thin">
        <color rgb="FFCCCCCC"/>
      </bottom>
      <diagonal/>
    </border>
    <border>
      <left style="thin">
        <color rgb="FFD0CECE"/>
      </left>
      <right/>
      <top/>
      <bottom style="thin">
        <color rgb="FFD0CECE"/>
      </bottom>
      <diagonal/>
    </border>
    <border>
      <left/>
      <right style="thin">
        <color rgb="FFD0CECE"/>
      </right>
      <top/>
      <bottom style="thin">
        <color rgb="FFD0CECE"/>
      </bottom>
      <diagonal/>
    </border>
    <border>
      <left/>
      <right style="thin">
        <color rgb="FFCCCCCC"/>
      </right>
      <top style="thin">
        <color rgb="FFCCCCCC"/>
      </top>
      <bottom style="thin">
        <color rgb="FFCCCCCC"/>
      </bottom>
      <diagonal/>
    </border>
    <border>
      <left/>
      <right/>
      <top/>
      <bottom style="thin">
        <color rgb="FF000000"/>
      </bottom>
      <diagonal/>
    </border>
  </borders>
  <cellStyleXfs count="1">
    <xf numFmtId="0" fontId="0" fillId="0" borderId="0"/>
  </cellStyleXfs>
  <cellXfs count="111">
    <xf numFmtId="0" fontId="0" fillId="0" borderId="0" xfId="0"/>
    <xf numFmtId="0" fontId="1" fillId="0" borderId="8" xfId="0" applyFont="1" applyBorder="1"/>
    <xf numFmtId="0" fontId="6" fillId="5" borderId="8" xfId="0" applyFont="1" applyFill="1" applyBorder="1" applyAlignment="1">
      <alignment horizontal="left"/>
    </xf>
    <xf numFmtId="0" fontId="2" fillId="2" borderId="1" xfId="0" applyFont="1" applyFill="1" applyBorder="1" applyAlignment="1">
      <alignment horizontal="left" vertical="top" wrapText="1"/>
    </xf>
    <xf numFmtId="0" fontId="1" fillId="4" borderId="2" xfId="0" applyFont="1" applyFill="1" applyBorder="1" applyAlignment="1">
      <alignment horizontal="left" vertical="top" wrapText="1"/>
    </xf>
    <xf numFmtId="0" fontId="1" fillId="4" borderId="2" xfId="0" applyFont="1" applyFill="1" applyBorder="1" applyAlignment="1">
      <alignment horizontal="right" vertical="top" wrapText="1"/>
    </xf>
    <xf numFmtId="0" fontId="1" fillId="4" borderId="2" xfId="0" applyFont="1" applyFill="1" applyBorder="1" applyAlignment="1">
      <alignment horizontal="center" vertical="top" wrapText="1"/>
    </xf>
    <xf numFmtId="0" fontId="3" fillId="3" borderId="2" xfId="0" applyFont="1" applyFill="1" applyBorder="1" applyAlignment="1">
      <alignment horizontal="left" vertical="top" wrapText="1"/>
    </xf>
    <xf numFmtId="0" fontId="3" fillId="3" borderId="2" xfId="0" applyFont="1" applyFill="1" applyBorder="1" applyAlignment="1">
      <alignment horizontal="right" vertical="top" wrapText="1"/>
    </xf>
    <xf numFmtId="0" fontId="3" fillId="3" borderId="2" xfId="0" applyFont="1" applyFill="1" applyBorder="1" applyAlignment="1">
      <alignment horizontal="center" vertical="top" wrapText="1"/>
    </xf>
    <xf numFmtId="165" fontId="3" fillId="3" borderId="2" xfId="0" applyNumberFormat="1" applyFont="1" applyFill="1" applyBorder="1" applyAlignment="1">
      <alignment horizontal="right" vertical="top" wrapText="1"/>
    </xf>
    <xf numFmtId="4" fontId="3" fillId="3" borderId="2" xfId="0" applyNumberFormat="1" applyFont="1" applyFill="1" applyBorder="1" applyAlignment="1">
      <alignment horizontal="right" vertical="top" wrapText="1"/>
    </xf>
    <xf numFmtId="0" fontId="3" fillId="4" borderId="0" xfId="0" applyFont="1" applyFill="1" applyAlignment="1">
      <alignment horizontal="right" vertical="top" wrapText="1"/>
    </xf>
    <xf numFmtId="4" fontId="3" fillId="4" borderId="0" xfId="0" applyNumberFormat="1" applyFont="1" applyFill="1" applyAlignment="1">
      <alignment horizontal="right" vertical="top" wrapText="1"/>
    </xf>
    <xf numFmtId="164" fontId="3" fillId="3" borderId="2" xfId="0" applyNumberFormat="1" applyFont="1" applyFill="1" applyBorder="1" applyAlignment="1">
      <alignment horizontal="right" vertical="top" wrapText="1"/>
    </xf>
    <xf numFmtId="0" fontId="4" fillId="4" borderId="0" xfId="0" applyFont="1" applyFill="1" applyAlignment="1">
      <alignment horizontal="right" vertical="top" wrapText="1"/>
    </xf>
    <xf numFmtId="164" fontId="4" fillId="4" borderId="0" xfId="0" applyNumberFormat="1" applyFont="1" applyFill="1" applyAlignment="1">
      <alignment horizontal="right" vertical="top" wrapText="1"/>
    </xf>
    <xf numFmtId="0" fontId="3" fillId="4" borderId="0" xfId="0" applyFont="1" applyFill="1" applyAlignment="1">
      <alignment horizontal="center" vertical="top" wrapText="1"/>
    </xf>
    <xf numFmtId="0" fontId="3" fillId="4" borderId="0" xfId="0" applyFont="1" applyFill="1" applyAlignment="1">
      <alignment horizontal="left" vertical="top" wrapText="1"/>
    </xf>
    <xf numFmtId="0" fontId="4" fillId="4" borderId="0" xfId="0" applyFont="1" applyFill="1" applyAlignment="1">
      <alignment horizontal="center" vertical="top" wrapText="1"/>
    </xf>
    <xf numFmtId="0" fontId="2" fillId="6" borderId="2" xfId="0" applyFont="1" applyFill="1" applyBorder="1" applyAlignment="1">
      <alignment horizontal="left" vertical="top" wrapText="1"/>
    </xf>
    <xf numFmtId="0" fontId="2" fillId="6" borderId="2" xfId="0" applyFont="1" applyFill="1" applyBorder="1" applyAlignment="1">
      <alignment horizontal="center" vertical="top" wrapText="1"/>
    </xf>
    <xf numFmtId="165" fontId="2" fillId="6" borderId="2" xfId="0" applyNumberFormat="1" applyFont="1" applyFill="1" applyBorder="1" applyAlignment="1">
      <alignment horizontal="right" vertical="top" wrapText="1"/>
    </xf>
    <xf numFmtId="4" fontId="2" fillId="6" borderId="2" xfId="0" applyNumberFormat="1" applyFont="1" applyFill="1" applyBorder="1" applyAlignment="1">
      <alignment horizontal="right" vertical="top" wrapText="1"/>
    </xf>
    <xf numFmtId="0" fontId="3" fillId="7" borderId="2" xfId="0" applyFont="1" applyFill="1" applyBorder="1" applyAlignment="1">
      <alignment horizontal="left" vertical="top" wrapText="1"/>
    </xf>
    <xf numFmtId="0" fontId="3" fillId="7" borderId="2" xfId="0" applyFont="1" applyFill="1" applyBorder="1" applyAlignment="1">
      <alignment horizontal="right" vertical="top" wrapText="1"/>
    </xf>
    <xf numFmtId="0" fontId="3" fillId="7" borderId="2" xfId="0" applyFont="1" applyFill="1" applyBorder="1" applyAlignment="1">
      <alignment horizontal="center" vertical="top" wrapText="1"/>
    </xf>
    <xf numFmtId="165" fontId="3" fillId="7" borderId="2" xfId="0" applyNumberFormat="1" applyFont="1" applyFill="1" applyBorder="1" applyAlignment="1">
      <alignment horizontal="right" vertical="top" wrapText="1"/>
    </xf>
    <xf numFmtId="4" fontId="3" fillId="7" borderId="2" xfId="0" applyNumberFormat="1" applyFont="1" applyFill="1" applyBorder="1" applyAlignment="1">
      <alignment horizontal="right" vertical="top" wrapText="1"/>
    </xf>
    <xf numFmtId="0" fontId="0" fillId="7" borderId="0" xfId="0" applyFill="1"/>
    <xf numFmtId="0" fontId="3" fillId="0" borderId="2" xfId="0" applyFont="1" applyBorder="1" applyAlignment="1">
      <alignment horizontal="left" vertical="top" wrapText="1"/>
    </xf>
    <xf numFmtId="0" fontId="3" fillId="0" borderId="2" xfId="0" applyFont="1" applyBorder="1" applyAlignment="1">
      <alignment horizontal="right" vertical="top" wrapText="1"/>
    </xf>
    <xf numFmtId="0" fontId="3" fillId="0" borderId="2" xfId="0" applyFont="1" applyBorder="1" applyAlignment="1">
      <alignment horizontal="center" vertical="top" wrapText="1"/>
    </xf>
    <xf numFmtId="165" fontId="3" fillId="0" borderId="2" xfId="0" applyNumberFormat="1" applyFont="1" applyBorder="1" applyAlignment="1">
      <alignment horizontal="right" vertical="top" wrapText="1"/>
    </xf>
    <xf numFmtId="4" fontId="3" fillId="0" borderId="2" xfId="0" applyNumberFormat="1" applyFont="1" applyBorder="1" applyAlignment="1">
      <alignment horizontal="right" vertical="top" wrapText="1"/>
    </xf>
    <xf numFmtId="0" fontId="8" fillId="6" borderId="2" xfId="0" applyFont="1" applyFill="1" applyBorder="1" applyAlignment="1">
      <alignment horizontal="right" vertical="top" wrapText="1"/>
    </xf>
    <xf numFmtId="0" fontId="9" fillId="0" borderId="0" xfId="0" applyFont="1"/>
    <xf numFmtId="0" fontId="3" fillId="0" borderId="0" xfId="0" applyFont="1" applyAlignment="1">
      <alignment horizontal="left" vertical="top" wrapText="1"/>
    </xf>
    <xf numFmtId="0" fontId="3" fillId="0" borderId="0" xfId="0" applyFont="1" applyAlignment="1">
      <alignment horizontal="right" vertical="top" wrapText="1"/>
    </xf>
    <xf numFmtId="0" fontId="3" fillId="0" borderId="0" xfId="0" applyFont="1" applyAlignment="1">
      <alignment horizontal="center" vertical="top" wrapText="1"/>
    </xf>
    <xf numFmtId="165" fontId="3" fillId="0" borderId="0" xfId="0" applyNumberFormat="1" applyFont="1" applyAlignment="1">
      <alignment horizontal="right" vertical="top" wrapText="1"/>
    </xf>
    <xf numFmtId="4" fontId="3" fillId="0" borderId="0" xfId="0" applyNumberFormat="1" applyFont="1" applyAlignment="1">
      <alignment horizontal="right" vertical="top" wrapText="1"/>
    </xf>
    <xf numFmtId="0" fontId="3" fillId="3" borderId="2" xfId="0" applyFont="1" applyFill="1" applyBorder="1" applyAlignment="1">
      <alignment vertical="top" wrapText="1"/>
    </xf>
    <xf numFmtId="0" fontId="4" fillId="4" borderId="24" xfId="0" applyFont="1" applyFill="1" applyBorder="1" applyAlignment="1">
      <alignment horizontal="center" vertical="top" wrapText="1"/>
    </xf>
    <xf numFmtId="4" fontId="4" fillId="4" borderId="24" xfId="0" applyNumberFormat="1" applyFont="1" applyFill="1" applyBorder="1" applyAlignment="1">
      <alignment horizontal="center" vertical="top" wrapText="1"/>
    </xf>
    <xf numFmtId="4" fontId="0" fillId="0" borderId="0" xfId="0" applyNumberFormat="1"/>
    <xf numFmtId="4" fontId="3" fillId="8" borderId="2" xfId="0" applyNumberFormat="1" applyFont="1" applyFill="1" applyBorder="1" applyAlignment="1">
      <alignment horizontal="right" vertical="top" wrapText="1"/>
    </xf>
    <xf numFmtId="0" fontId="10" fillId="6" borderId="2" xfId="0" applyFont="1" applyFill="1" applyBorder="1" applyAlignment="1">
      <alignment horizontal="right" vertical="top" wrapText="1"/>
    </xf>
    <xf numFmtId="4" fontId="3" fillId="8" borderId="0" xfId="0" applyNumberFormat="1" applyFont="1" applyFill="1" applyAlignment="1">
      <alignment horizontal="right" vertical="top" wrapText="1"/>
    </xf>
    <xf numFmtId="0" fontId="3" fillId="8" borderId="2" xfId="0" applyFont="1" applyFill="1" applyBorder="1" applyAlignment="1">
      <alignment horizontal="left" vertical="top" wrapText="1"/>
    </xf>
    <xf numFmtId="0" fontId="3" fillId="8" borderId="2" xfId="0" applyFont="1" applyFill="1" applyBorder="1" applyAlignment="1">
      <alignment horizontal="right" vertical="top" wrapText="1"/>
    </xf>
    <xf numFmtId="0" fontId="3" fillId="8" borderId="2" xfId="0" applyFont="1" applyFill="1" applyBorder="1" applyAlignment="1">
      <alignment horizontal="left" vertical="top" wrapText="1"/>
    </xf>
    <xf numFmtId="0" fontId="3" fillId="8" borderId="2" xfId="0" applyFont="1" applyFill="1" applyBorder="1" applyAlignment="1">
      <alignment horizontal="center" vertical="top" wrapText="1"/>
    </xf>
    <xf numFmtId="165" fontId="3" fillId="8" borderId="2" xfId="0" applyNumberFormat="1" applyFont="1" applyFill="1" applyBorder="1" applyAlignment="1">
      <alignment horizontal="right" vertical="top" wrapText="1"/>
    </xf>
    <xf numFmtId="0" fontId="3" fillId="8" borderId="2" xfId="0" applyFont="1" applyFill="1" applyBorder="1" applyAlignment="1">
      <alignment horizontal="left" vertical="top" wrapText="1"/>
    </xf>
    <xf numFmtId="0" fontId="4" fillId="4" borderId="0" xfId="0" applyFont="1" applyFill="1" applyAlignment="1">
      <alignment horizontal="right" vertical="top" wrapText="1"/>
    </xf>
    <xf numFmtId="0" fontId="4" fillId="4" borderId="0" xfId="0" applyFont="1" applyFill="1" applyAlignment="1">
      <alignment horizontal="left" vertical="top" wrapText="1"/>
    </xf>
    <xf numFmtId="4" fontId="4" fillId="4" borderId="0" xfId="0" applyNumberFormat="1" applyFont="1" applyFill="1" applyAlignment="1">
      <alignment horizontal="right" vertical="top"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15"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16"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8" borderId="2" xfId="0" applyFont="1" applyFill="1" applyBorder="1" applyAlignment="1">
      <alignment horizontal="left" vertical="top" wrapText="1"/>
    </xf>
    <xf numFmtId="0" fontId="3" fillId="4" borderId="0" xfId="0" applyFont="1" applyFill="1" applyAlignment="1">
      <alignment horizontal="right" vertical="top" wrapText="1"/>
    </xf>
    <xf numFmtId="0" fontId="3" fillId="3" borderId="2" xfId="0" applyFont="1" applyFill="1" applyBorder="1" applyAlignment="1">
      <alignment horizontal="left" vertical="top" wrapText="1"/>
    </xf>
    <xf numFmtId="0" fontId="3" fillId="0" borderId="2" xfId="0" applyFont="1" applyBorder="1" applyAlignment="1">
      <alignment horizontal="left" vertical="top" wrapText="1"/>
    </xf>
    <xf numFmtId="0" fontId="1" fillId="4" borderId="2" xfId="0" applyFont="1" applyFill="1" applyBorder="1" applyAlignment="1">
      <alignment horizontal="left" vertical="top" wrapText="1"/>
    </xf>
    <xf numFmtId="0" fontId="2" fillId="6" borderId="2" xfId="0" applyFont="1" applyFill="1" applyBorder="1" applyAlignment="1">
      <alignment horizontal="left" vertical="top" wrapText="1"/>
    </xf>
    <xf numFmtId="0" fontId="1" fillId="4" borderId="0" xfId="0" applyFont="1" applyFill="1" applyAlignment="1">
      <alignment horizontal="center" wrapText="1"/>
    </xf>
    <xf numFmtId="0" fontId="0" fillId="0" borderId="0" xfId="0" applyAlignment="1"/>
    <xf numFmtId="0" fontId="3" fillId="7" borderId="2" xfId="0" applyFont="1" applyFill="1" applyBorder="1" applyAlignment="1">
      <alignment horizontal="left" vertical="top"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4" borderId="13" xfId="0" applyFont="1" applyFill="1" applyBorder="1" applyAlignment="1">
      <alignment horizontal="left" vertical="top" wrapText="1"/>
    </xf>
    <xf numFmtId="0" fontId="1" fillId="4" borderId="23" xfId="0" applyFont="1" applyFill="1" applyBorder="1" applyAlignment="1">
      <alignment horizontal="left" vertical="top" wrapText="1"/>
    </xf>
    <xf numFmtId="0" fontId="3" fillId="4" borderId="0" xfId="0" applyFont="1" applyFill="1" applyAlignment="1">
      <alignment horizontal="center" vertical="top" wrapText="1"/>
    </xf>
    <xf numFmtId="4" fontId="3" fillId="8" borderId="2" xfId="0" quotePrefix="1" applyNumberFormat="1" applyFont="1" applyFill="1" applyBorder="1" applyAlignment="1">
      <alignment horizontal="right" vertical="top" wrapText="1"/>
    </xf>
    <xf numFmtId="0" fontId="12" fillId="0" borderId="10" xfId="0" applyFont="1" applyBorder="1" applyAlignment="1">
      <alignment vertical="center"/>
    </xf>
    <xf numFmtId="14" fontId="14" fillId="5" borderId="6" xfId="0" applyNumberFormat="1" applyFont="1" applyFill="1" applyBorder="1" applyAlignment="1">
      <alignment horizontal="left" vertical="top" wrapText="1"/>
    </xf>
    <xf numFmtId="0" fontId="14" fillId="5" borderId="9" xfId="0" applyFont="1" applyFill="1" applyBorder="1" applyAlignment="1">
      <alignment horizontal="left" vertical="top" wrapText="1"/>
    </xf>
    <xf numFmtId="10" fontId="13" fillId="5" borderId="10" xfId="0" applyNumberFormat="1"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2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530678</xdr:colOff>
      <xdr:row>0</xdr:row>
      <xdr:rowOff>149678</xdr:rowOff>
    </xdr:from>
    <xdr:to>
      <xdr:col>1</xdr:col>
      <xdr:colOff>685683</xdr:colOff>
      <xdr:row>6</xdr:row>
      <xdr:rowOff>107263</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8" y="149678"/>
          <a:ext cx="1175541" cy="1127799"/>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3"/>
  <sheetViews>
    <sheetView showGridLines="0" tabSelected="1" showOutlineSymbols="0" showWhiteSpace="0" zoomScale="70" zoomScaleNormal="70" workbookViewId="0">
      <selection activeCell="E12" sqref="E12:F12"/>
    </sheetView>
  </sheetViews>
  <sheetFormatPr defaultRowHeight="13.8" x14ac:dyDescent="0.25"/>
  <cols>
    <col min="1" max="1" width="13.3984375" customWidth="1"/>
    <col min="2" max="2" width="12" bestFit="1" customWidth="1"/>
    <col min="3" max="3" width="12.3984375" customWidth="1"/>
    <col min="4" max="4" width="69.09765625" customWidth="1"/>
    <col min="5" max="5" width="15" bestFit="1" customWidth="1"/>
    <col min="6" max="6" width="14.59765625" customWidth="1"/>
    <col min="7" max="7" width="17.8984375" customWidth="1"/>
    <col min="8" max="9" width="12" bestFit="1" customWidth="1"/>
    <col min="10" max="11" width="14" bestFit="1" customWidth="1"/>
  </cols>
  <sheetData>
    <row r="1" spans="1:10" ht="15.6" x14ac:dyDescent="0.25">
      <c r="A1" s="58"/>
      <c r="B1" s="59"/>
      <c r="C1" s="60"/>
      <c r="D1" s="67" t="s">
        <v>0</v>
      </c>
      <c r="E1" s="68"/>
      <c r="F1" s="68"/>
      <c r="G1" s="68"/>
      <c r="H1" s="68"/>
      <c r="I1" s="68"/>
      <c r="J1" s="68"/>
    </row>
    <row r="2" spans="1:10" ht="15" customHeight="1" x14ac:dyDescent="0.3">
      <c r="A2" s="61"/>
      <c r="B2" s="62"/>
      <c r="C2" s="63"/>
      <c r="D2" s="1" t="s">
        <v>1</v>
      </c>
      <c r="E2" s="69" t="s">
        <v>2</v>
      </c>
      <c r="F2" s="70"/>
      <c r="G2" s="71"/>
      <c r="H2" s="2" t="s">
        <v>3</v>
      </c>
      <c r="I2" s="69" t="s">
        <v>4</v>
      </c>
      <c r="J2" s="71"/>
    </row>
    <row r="3" spans="1:10" x14ac:dyDescent="0.25">
      <c r="A3" s="61"/>
      <c r="B3" s="62"/>
      <c r="C3" s="63"/>
      <c r="D3" s="72" t="s">
        <v>400</v>
      </c>
      <c r="E3" s="75" t="s">
        <v>392</v>
      </c>
      <c r="F3" s="76"/>
      <c r="G3" s="77"/>
      <c r="H3" s="108">
        <v>0.2452</v>
      </c>
      <c r="I3" s="84" t="s">
        <v>397</v>
      </c>
      <c r="J3" s="85"/>
    </row>
    <row r="4" spans="1:10" x14ac:dyDescent="0.25">
      <c r="A4" s="61"/>
      <c r="B4" s="62"/>
      <c r="C4" s="63"/>
      <c r="D4" s="73"/>
      <c r="E4" s="78" t="s">
        <v>396</v>
      </c>
      <c r="F4" s="79"/>
      <c r="G4" s="80"/>
      <c r="H4" s="109"/>
      <c r="I4" s="86"/>
      <c r="J4" s="87"/>
    </row>
    <row r="5" spans="1:10" x14ac:dyDescent="0.25">
      <c r="A5" s="61"/>
      <c r="B5" s="62"/>
      <c r="C5" s="63"/>
      <c r="D5" s="74"/>
      <c r="E5" s="78" t="s">
        <v>393</v>
      </c>
      <c r="F5" s="79"/>
      <c r="G5" s="80"/>
      <c r="H5" s="109"/>
      <c r="I5" s="88"/>
      <c r="J5" s="89"/>
    </row>
    <row r="6" spans="1:10" ht="19.5" customHeight="1" x14ac:dyDescent="0.25">
      <c r="A6" s="61"/>
      <c r="B6" s="62"/>
      <c r="C6" s="63"/>
      <c r="D6" s="1" t="s">
        <v>5</v>
      </c>
      <c r="E6" s="78" t="s">
        <v>394</v>
      </c>
      <c r="F6" s="79"/>
      <c r="G6" s="80"/>
      <c r="H6" s="109"/>
      <c r="I6" s="69" t="s">
        <v>6</v>
      </c>
      <c r="J6" s="71"/>
    </row>
    <row r="7" spans="1:10" x14ac:dyDescent="0.25">
      <c r="A7" s="64"/>
      <c r="B7" s="65"/>
      <c r="C7" s="66"/>
      <c r="D7" s="105" t="s">
        <v>395</v>
      </c>
      <c r="E7" s="81"/>
      <c r="F7" s="82"/>
      <c r="G7" s="83"/>
      <c r="H7" s="110"/>
      <c r="I7" s="106">
        <v>45106</v>
      </c>
      <c r="J7" s="107"/>
    </row>
    <row r="8" spans="1:10" ht="15.75" customHeight="1" x14ac:dyDescent="0.25">
      <c r="A8" s="99" t="s">
        <v>7</v>
      </c>
      <c r="B8" s="100"/>
      <c r="C8" s="100"/>
      <c r="D8" s="100"/>
      <c r="E8" s="100"/>
      <c r="F8" s="100"/>
      <c r="G8" s="100"/>
      <c r="H8" s="100"/>
      <c r="I8" s="100"/>
      <c r="J8" s="100"/>
    </row>
    <row r="9" spans="1:10" ht="15.75" customHeight="1" x14ac:dyDescent="0.25">
      <c r="A9" s="4" t="s">
        <v>8</v>
      </c>
      <c r="B9" s="5" t="s">
        <v>9</v>
      </c>
      <c r="C9" s="4" t="s">
        <v>10</v>
      </c>
      <c r="D9" s="4" t="s">
        <v>11</v>
      </c>
      <c r="E9" s="94" t="s">
        <v>12</v>
      </c>
      <c r="F9" s="94"/>
      <c r="G9" s="6" t="s">
        <v>13</v>
      </c>
      <c r="H9" s="5" t="s">
        <v>14</v>
      </c>
      <c r="I9" s="5" t="s">
        <v>15</v>
      </c>
      <c r="J9" s="5" t="s">
        <v>16</v>
      </c>
    </row>
    <row r="10" spans="1:10" ht="39" customHeight="1" x14ac:dyDescent="0.25">
      <c r="A10" s="20" t="s">
        <v>17</v>
      </c>
      <c r="B10" s="35" t="s">
        <v>18</v>
      </c>
      <c r="C10" s="20" t="s">
        <v>19</v>
      </c>
      <c r="D10" s="20" t="s">
        <v>20</v>
      </c>
      <c r="E10" s="95" t="s">
        <v>21</v>
      </c>
      <c r="F10" s="95"/>
      <c r="G10" s="21" t="s">
        <v>22</v>
      </c>
      <c r="H10" s="22">
        <v>1</v>
      </c>
      <c r="I10" s="23"/>
      <c r="J10" s="23">
        <f>SUM(J11:J17)</f>
        <v>164.17389201799998</v>
      </c>
    </row>
    <row r="11" spans="1:10" ht="26.1" customHeight="1" x14ac:dyDescent="0.25">
      <c r="A11" s="7" t="s">
        <v>23</v>
      </c>
      <c r="B11" s="8" t="s">
        <v>24</v>
      </c>
      <c r="C11" s="7" t="s">
        <v>25</v>
      </c>
      <c r="D11" s="7" t="s">
        <v>26</v>
      </c>
      <c r="E11" s="92" t="s">
        <v>21</v>
      </c>
      <c r="F11" s="92"/>
      <c r="G11" s="9" t="s">
        <v>27</v>
      </c>
      <c r="H11" s="10">
        <v>8.0000000000000002E-3</v>
      </c>
      <c r="I11" s="11">
        <v>388.48</v>
      </c>
      <c r="J11" s="11">
        <f t="shared" ref="J11:J17" si="0">I11*H11</f>
        <v>3.1078400000000004</v>
      </c>
    </row>
    <row r="12" spans="1:10" ht="24" customHeight="1" x14ac:dyDescent="0.25">
      <c r="A12" s="7" t="s">
        <v>23</v>
      </c>
      <c r="B12" s="8" t="s">
        <v>28</v>
      </c>
      <c r="C12" s="7" t="s">
        <v>25</v>
      </c>
      <c r="D12" s="7" t="s">
        <v>29</v>
      </c>
      <c r="E12" s="92" t="s">
        <v>21</v>
      </c>
      <c r="F12" s="92"/>
      <c r="G12" s="9" t="s">
        <v>30</v>
      </c>
      <c r="H12" s="10">
        <v>1.1282051</v>
      </c>
      <c r="I12" s="11">
        <v>24.43</v>
      </c>
      <c r="J12" s="11">
        <f t="shared" si="0"/>
        <v>27.562050592999999</v>
      </c>
    </row>
    <row r="13" spans="1:10" ht="24" customHeight="1" x14ac:dyDescent="0.25">
      <c r="A13" s="7" t="s">
        <v>23</v>
      </c>
      <c r="B13" s="8" t="s">
        <v>31</v>
      </c>
      <c r="C13" s="7" t="s">
        <v>25</v>
      </c>
      <c r="D13" s="7" t="s">
        <v>32</v>
      </c>
      <c r="E13" s="92" t="s">
        <v>21</v>
      </c>
      <c r="F13" s="92"/>
      <c r="G13" s="9" t="s">
        <v>30</v>
      </c>
      <c r="H13" s="10">
        <v>0.56410249999999995</v>
      </c>
      <c r="I13" s="11">
        <v>17.77</v>
      </c>
      <c r="J13" s="11">
        <f t="shared" si="0"/>
        <v>10.024101425</v>
      </c>
    </row>
    <row r="14" spans="1:10" ht="24" customHeight="1" x14ac:dyDescent="0.25">
      <c r="A14" s="7" t="s">
        <v>23</v>
      </c>
      <c r="B14" s="8" t="s">
        <v>33</v>
      </c>
      <c r="C14" s="7" t="s">
        <v>25</v>
      </c>
      <c r="D14" s="7" t="s">
        <v>34</v>
      </c>
      <c r="E14" s="92" t="s">
        <v>35</v>
      </c>
      <c r="F14" s="92"/>
      <c r="G14" s="9" t="s">
        <v>22</v>
      </c>
      <c r="H14" s="10">
        <v>1</v>
      </c>
      <c r="I14" s="11">
        <v>23.43</v>
      </c>
      <c r="J14" s="11">
        <f t="shared" si="0"/>
        <v>23.43</v>
      </c>
    </row>
    <row r="15" spans="1:10" ht="24" customHeight="1" x14ac:dyDescent="0.25">
      <c r="A15" s="51" t="s">
        <v>36</v>
      </c>
      <c r="B15" s="50" t="s">
        <v>37</v>
      </c>
      <c r="C15" s="51" t="s">
        <v>38</v>
      </c>
      <c r="D15" s="51" t="s">
        <v>39</v>
      </c>
      <c r="E15" s="90" t="s">
        <v>40</v>
      </c>
      <c r="F15" s="90"/>
      <c r="G15" s="52" t="s">
        <v>41</v>
      </c>
      <c r="H15" s="53">
        <v>57</v>
      </c>
      <c r="I15" s="46">
        <v>1.43</v>
      </c>
      <c r="J15" s="46">
        <f t="shared" si="0"/>
        <v>81.509999999999991</v>
      </c>
    </row>
    <row r="16" spans="1:10" ht="24" customHeight="1" x14ac:dyDescent="0.25">
      <c r="A16" s="24" t="s">
        <v>36</v>
      </c>
      <c r="B16" s="25" t="s">
        <v>42</v>
      </c>
      <c r="C16" s="24" t="s">
        <v>43</v>
      </c>
      <c r="D16" s="24" t="s">
        <v>44</v>
      </c>
      <c r="E16" s="98" t="s">
        <v>40</v>
      </c>
      <c r="F16" s="98"/>
      <c r="G16" s="26" t="s">
        <v>45</v>
      </c>
      <c r="H16" s="27">
        <v>0.79</v>
      </c>
      <c r="I16" s="28">
        <v>9.06</v>
      </c>
      <c r="J16" s="28">
        <f t="shared" si="0"/>
        <v>7.1574000000000009</v>
      </c>
    </row>
    <row r="17" spans="1:10" ht="24" customHeight="1" x14ac:dyDescent="0.25">
      <c r="A17" s="24" t="s">
        <v>36</v>
      </c>
      <c r="B17" s="25" t="s">
        <v>46</v>
      </c>
      <c r="C17" s="24" t="s">
        <v>43</v>
      </c>
      <c r="D17" s="24" t="s">
        <v>47</v>
      </c>
      <c r="E17" s="98" t="s">
        <v>40</v>
      </c>
      <c r="F17" s="98"/>
      <c r="G17" s="26" t="s">
        <v>45</v>
      </c>
      <c r="H17" s="27">
        <v>7.85</v>
      </c>
      <c r="I17" s="28">
        <v>1.45</v>
      </c>
      <c r="J17" s="28">
        <f t="shared" si="0"/>
        <v>11.382499999999999</v>
      </c>
    </row>
    <row r="18" spans="1:10" x14ac:dyDescent="0.25">
      <c r="A18" s="12"/>
      <c r="B18" s="12"/>
      <c r="C18" s="12"/>
      <c r="D18" s="12"/>
      <c r="E18" s="12"/>
      <c r="F18" s="13"/>
      <c r="G18" s="12"/>
      <c r="H18" s="13"/>
      <c r="I18" s="12"/>
      <c r="J18" s="13"/>
    </row>
    <row r="19" spans="1:10" x14ac:dyDescent="0.25">
      <c r="A19" s="12"/>
      <c r="B19" s="12"/>
      <c r="C19" s="12"/>
      <c r="D19" s="12"/>
      <c r="E19" s="12"/>
      <c r="F19" s="13"/>
      <c r="G19" s="12"/>
      <c r="H19" s="91"/>
      <c r="I19" s="91"/>
      <c r="J19" s="13"/>
    </row>
    <row r="20" spans="1:10" ht="0.9" customHeight="1" x14ac:dyDescent="0.25">
      <c r="A20" s="3"/>
      <c r="B20" s="3"/>
      <c r="C20" s="3"/>
      <c r="D20" s="3"/>
      <c r="E20" s="3"/>
      <c r="F20" s="3"/>
      <c r="G20" s="3"/>
      <c r="H20" s="3"/>
      <c r="I20" s="3"/>
      <c r="J20" s="3"/>
    </row>
    <row r="21" spans="1:10" ht="18" customHeight="1" x14ac:dyDescent="0.25">
      <c r="A21" s="4" t="s">
        <v>48</v>
      </c>
      <c r="B21" s="5" t="s">
        <v>9</v>
      </c>
      <c r="C21" s="4" t="s">
        <v>10</v>
      </c>
      <c r="D21" s="4" t="s">
        <v>11</v>
      </c>
      <c r="E21" s="101" t="s">
        <v>12</v>
      </c>
      <c r="F21" s="102"/>
      <c r="G21" s="6" t="s">
        <v>13</v>
      </c>
      <c r="H21" s="5" t="s">
        <v>14</v>
      </c>
      <c r="I21" s="5" t="s">
        <v>15</v>
      </c>
      <c r="J21" s="5" t="s">
        <v>16</v>
      </c>
    </row>
    <row r="22" spans="1:10" ht="51.9" customHeight="1" x14ac:dyDescent="0.25">
      <c r="A22" s="20" t="s">
        <v>17</v>
      </c>
      <c r="B22" s="35" t="s">
        <v>49</v>
      </c>
      <c r="C22" s="20" t="s">
        <v>19</v>
      </c>
      <c r="D22" s="20" t="s">
        <v>50</v>
      </c>
      <c r="E22" s="95" t="s">
        <v>21</v>
      </c>
      <c r="F22" s="95"/>
      <c r="G22" s="21" t="s">
        <v>22</v>
      </c>
      <c r="H22" s="22">
        <v>1</v>
      </c>
      <c r="I22" s="23"/>
      <c r="J22" s="23">
        <f>SUM(J23:J37)</f>
        <v>76.23610352099999</v>
      </c>
    </row>
    <row r="23" spans="1:10" ht="51.9" customHeight="1" x14ac:dyDescent="0.25">
      <c r="A23" s="7" t="s">
        <v>23</v>
      </c>
      <c r="B23" s="8" t="s">
        <v>51</v>
      </c>
      <c r="C23" s="7" t="s">
        <v>25</v>
      </c>
      <c r="D23" s="7" t="s">
        <v>52</v>
      </c>
      <c r="E23" s="92" t="s">
        <v>21</v>
      </c>
      <c r="F23" s="92"/>
      <c r="G23" s="9" t="s">
        <v>53</v>
      </c>
      <c r="H23" s="10">
        <v>1.1000000000000001</v>
      </c>
      <c r="I23" s="11">
        <v>2.09</v>
      </c>
      <c r="J23" s="11">
        <f>I23*H23</f>
        <v>2.2989999999999999</v>
      </c>
    </row>
    <row r="24" spans="1:10" ht="24" customHeight="1" x14ac:dyDescent="0.25">
      <c r="A24" s="7" t="s">
        <v>23</v>
      </c>
      <c r="B24" s="8" t="s">
        <v>54</v>
      </c>
      <c r="C24" s="7" t="s">
        <v>25</v>
      </c>
      <c r="D24" s="7" t="s">
        <v>55</v>
      </c>
      <c r="E24" s="92" t="s">
        <v>21</v>
      </c>
      <c r="F24" s="92"/>
      <c r="G24" s="9" t="s">
        <v>30</v>
      </c>
      <c r="H24" s="10">
        <v>0.52380950000000004</v>
      </c>
      <c r="I24" s="11">
        <v>24.79</v>
      </c>
      <c r="J24" s="11">
        <f t="shared" ref="J24:J37" si="1">I24*H24</f>
        <v>12.985237505000001</v>
      </c>
    </row>
    <row r="25" spans="1:10" ht="24" customHeight="1" x14ac:dyDescent="0.25">
      <c r="A25" s="7" t="s">
        <v>23</v>
      </c>
      <c r="B25" s="8" t="s">
        <v>56</v>
      </c>
      <c r="C25" s="7" t="s">
        <v>25</v>
      </c>
      <c r="D25" s="7" t="s">
        <v>57</v>
      </c>
      <c r="E25" s="92" t="s">
        <v>21</v>
      </c>
      <c r="F25" s="92"/>
      <c r="G25" s="9" t="s">
        <v>30</v>
      </c>
      <c r="H25" s="10">
        <v>0.26190479999999999</v>
      </c>
      <c r="I25" s="11">
        <v>22.18</v>
      </c>
      <c r="J25" s="11">
        <f t="shared" si="1"/>
        <v>5.809048464</v>
      </c>
    </row>
    <row r="26" spans="1:10" ht="51.9" customHeight="1" x14ac:dyDescent="0.25">
      <c r="A26" s="7" t="s">
        <v>23</v>
      </c>
      <c r="B26" s="8" t="s">
        <v>58</v>
      </c>
      <c r="C26" s="7" t="s">
        <v>25</v>
      </c>
      <c r="D26" s="7" t="s">
        <v>59</v>
      </c>
      <c r="E26" s="92" t="s">
        <v>21</v>
      </c>
      <c r="F26" s="92"/>
      <c r="G26" s="9" t="s">
        <v>53</v>
      </c>
      <c r="H26" s="10">
        <v>1.7</v>
      </c>
      <c r="I26" s="11">
        <v>5.51</v>
      </c>
      <c r="J26" s="11">
        <f t="shared" si="1"/>
        <v>9.3669999999999991</v>
      </c>
    </row>
    <row r="27" spans="1:10" ht="24" customHeight="1" x14ac:dyDescent="0.25">
      <c r="A27" s="7" t="s">
        <v>23</v>
      </c>
      <c r="B27" s="8" t="s">
        <v>31</v>
      </c>
      <c r="C27" s="7" t="s">
        <v>25</v>
      </c>
      <c r="D27" s="7" t="s">
        <v>32</v>
      </c>
      <c r="E27" s="92" t="s">
        <v>21</v>
      </c>
      <c r="F27" s="92"/>
      <c r="G27" s="9" t="s">
        <v>30</v>
      </c>
      <c r="H27" s="10">
        <v>0.26190479999999999</v>
      </c>
      <c r="I27" s="11">
        <v>17.77</v>
      </c>
      <c r="J27" s="11">
        <f t="shared" si="1"/>
        <v>4.654048296</v>
      </c>
    </row>
    <row r="28" spans="1:10" s="29" customFormat="1" ht="26.1" customHeight="1" x14ac:dyDescent="0.25">
      <c r="A28" s="24" t="s">
        <v>36</v>
      </c>
      <c r="B28" s="25" t="s">
        <v>60</v>
      </c>
      <c r="C28" s="24" t="s">
        <v>25</v>
      </c>
      <c r="D28" s="24" t="s">
        <v>61</v>
      </c>
      <c r="E28" s="98" t="s">
        <v>62</v>
      </c>
      <c r="F28" s="98"/>
      <c r="G28" s="26" t="s">
        <v>30</v>
      </c>
      <c r="H28" s="27">
        <v>1</v>
      </c>
      <c r="I28" s="28">
        <v>1.77</v>
      </c>
      <c r="J28" s="46">
        <f t="shared" si="1"/>
        <v>1.77</v>
      </c>
    </row>
    <row r="29" spans="1:10" s="29" customFormat="1" ht="39" customHeight="1" x14ac:dyDescent="0.25">
      <c r="A29" s="24" t="s">
        <v>36</v>
      </c>
      <c r="B29" s="25" t="s">
        <v>63</v>
      </c>
      <c r="C29" s="24" t="s">
        <v>25</v>
      </c>
      <c r="D29" s="24" t="s">
        <v>64</v>
      </c>
      <c r="E29" s="98" t="s">
        <v>40</v>
      </c>
      <c r="F29" s="98"/>
      <c r="G29" s="26" t="s">
        <v>65</v>
      </c>
      <c r="H29" s="27">
        <v>1.5</v>
      </c>
      <c r="I29" s="28">
        <v>0.31</v>
      </c>
      <c r="J29" s="46">
        <f t="shared" si="1"/>
        <v>0.46499999999999997</v>
      </c>
    </row>
    <row r="30" spans="1:10" s="29" customFormat="1" ht="26.1" customHeight="1" x14ac:dyDescent="0.25">
      <c r="A30" s="24" t="s">
        <v>36</v>
      </c>
      <c r="B30" s="25" t="s">
        <v>66</v>
      </c>
      <c r="C30" s="24" t="s">
        <v>25</v>
      </c>
      <c r="D30" s="24" t="s">
        <v>67</v>
      </c>
      <c r="E30" s="98" t="s">
        <v>40</v>
      </c>
      <c r="F30" s="98"/>
      <c r="G30" s="26" t="s">
        <v>68</v>
      </c>
      <c r="H30" s="27">
        <v>0.35</v>
      </c>
      <c r="I30" s="28">
        <v>3.37</v>
      </c>
      <c r="J30" s="46">
        <f t="shared" si="1"/>
        <v>1.1795</v>
      </c>
    </row>
    <row r="31" spans="1:10" s="29" customFormat="1" ht="51.9" customHeight="1" x14ac:dyDescent="0.25">
      <c r="A31" s="24" t="s">
        <v>36</v>
      </c>
      <c r="B31" s="25" t="s">
        <v>69</v>
      </c>
      <c r="C31" s="24" t="s">
        <v>25</v>
      </c>
      <c r="D31" s="24" t="s">
        <v>70</v>
      </c>
      <c r="E31" s="98" t="s">
        <v>40</v>
      </c>
      <c r="F31" s="98"/>
      <c r="G31" s="26" t="s">
        <v>71</v>
      </c>
      <c r="H31" s="27">
        <v>1.5</v>
      </c>
      <c r="I31" s="28">
        <v>0.24</v>
      </c>
      <c r="J31" s="46">
        <f t="shared" si="1"/>
        <v>0.36</v>
      </c>
    </row>
    <row r="32" spans="1:10" s="29" customFormat="1" ht="51.9" customHeight="1" x14ac:dyDescent="0.25">
      <c r="A32" s="24" t="s">
        <v>36</v>
      </c>
      <c r="B32" s="25" t="s">
        <v>72</v>
      </c>
      <c r="C32" s="24" t="s">
        <v>25</v>
      </c>
      <c r="D32" s="24" t="s">
        <v>73</v>
      </c>
      <c r="E32" s="98" t="s">
        <v>40</v>
      </c>
      <c r="F32" s="98"/>
      <c r="G32" s="26" t="s">
        <v>71</v>
      </c>
      <c r="H32" s="27">
        <v>12</v>
      </c>
      <c r="I32" s="28">
        <v>0.14000000000000001</v>
      </c>
      <c r="J32" s="46">
        <f t="shared" si="1"/>
        <v>1.6800000000000002</v>
      </c>
    </row>
    <row r="33" spans="1:10" s="29" customFormat="1" ht="26.1" customHeight="1" x14ac:dyDescent="0.25">
      <c r="A33" s="24" t="s">
        <v>36</v>
      </c>
      <c r="B33" s="25" t="s">
        <v>74</v>
      </c>
      <c r="C33" s="24" t="s">
        <v>25</v>
      </c>
      <c r="D33" s="24" t="s">
        <v>75</v>
      </c>
      <c r="E33" s="98" t="s">
        <v>40</v>
      </c>
      <c r="F33" s="98"/>
      <c r="G33" s="26" t="s">
        <v>71</v>
      </c>
      <c r="H33" s="27">
        <v>1.5</v>
      </c>
      <c r="I33" s="28">
        <v>0.4</v>
      </c>
      <c r="J33" s="46">
        <f t="shared" si="1"/>
        <v>0.60000000000000009</v>
      </c>
    </row>
    <row r="34" spans="1:10" s="29" customFormat="1" ht="39" customHeight="1" x14ac:dyDescent="0.25">
      <c r="A34" s="24" t="s">
        <v>36</v>
      </c>
      <c r="B34" s="25" t="s">
        <v>76</v>
      </c>
      <c r="C34" s="24" t="s">
        <v>25</v>
      </c>
      <c r="D34" s="24" t="s">
        <v>77</v>
      </c>
      <c r="E34" s="98" t="s">
        <v>40</v>
      </c>
      <c r="F34" s="98"/>
      <c r="G34" s="26" t="s">
        <v>71</v>
      </c>
      <c r="H34" s="27">
        <v>1.5</v>
      </c>
      <c r="I34" s="28">
        <v>1.59</v>
      </c>
      <c r="J34" s="46">
        <f t="shared" si="1"/>
        <v>2.3850000000000002</v>
      </c>
    </row>
    <row r="35" spans="1:10" s="29" customFormat="1" ht="39" customHeight="1" x14ac:dyDescent="0.25">
      <c r="A35" s="24" t="s">
        <v>36</v>
      </c>
      <c r="B35" s="25" t="s">
        <v>78</v>
      </c>
      <c r="C35" s="24" t="s">
        <v>25</v>
      </c>
      <c r="D35" s="24" t="s">
        <v>79</v>
      </c>
      <c r="E35" s="98" t="s">
        <v>40</v>
      </c>
      <c r="F35" s="98"/>
      <c r="G35" s="26" t="s">
        <v>71</v>
      </c>
      <c r="H35" s="27">
        <v>1.5</v>
      </c>
      <c r="I35" s="28">
        <v>1.74</v>
      </c>
      <c r="J35" s="46">
        <f t="shared" si="1"/>
        <v>2.61</v>
      </c>
    </row>
    <row r="36" spans="1:10" s="29" customFormat="1" ht="39" customHeight="1" x14ac:dyDescent="0.25">
      <c r="A36" s="24" t="s">
        <v>36</v>
      </c>
      <c r="B36" s="25" t="s">
        <v>80</v>
      </c>
      <c r="C36" s="24" t="s">
        <v>25</v>
      </c>
      <c r="D36" s="24" t="s">
        <v>81</v>
      </c>
      <c r="E36" s="98" t="s">
        <v>40</v>
      </c>
      <c r="F36" s="98"/>
      <c r="G36" s="26" t="s">
        <v>71</v>
      </c>
      <c r="H36" s="27">
        <v>0.1346154</v>
      </c>
      <c r="I36" s="28">
        <v>1.64</v>
      </c>
      <c r="J36" s="46">
        <f t="shared" si="1"/>
        <v>0.22076925599999997</v>
      </c>
    </row>
    <row r="37" spans="1:10" s="29" customFormat="1" ht="39" customHeight="1" x14ac:dyDescent="0.25">
      <c r="A37" s="24" t="s">
        <v>36</v>
      </c>
      <c r="B37" s="25" t="s">
        <v>82</v>
      </c>
      <c r="C37" s="24" t="s">
        <v>43</v>
      </c>
      <c r="D37" s="24" t="s">
        <v>83</v>
      </c>
      <c r="E37" s="98" t="s">
        <v>40</v>
      </c>
      <c r="F37" s="98"/>
      <c r="G37" s="26" t="s">
        <v>22</v>
      </c>
      <c r="H37" s="27">
        <v>1.05</v>
      </c>
      <c r="I37" s="28">
        <v>28.43</v>
      </c>
      <c r="J37" s="46">
        <f t="shared" si="1"/>
        <v>29.851500000000001</v>
      </c>
    </row>
    <row r="38" spans="1:10" x14ac:dyDescent="0.25">
      <c r="A38" s="12"/>
      <c r="B38" s="12"/>
      <c r="C38" s="12"/>
      <c r="D38" s="12"/>
      <c r="E38" s="12"/>
      <c r="F38" s="13"/>
      <c r="G38" s="12"/>
      <c r="H38" s="13"/>
      <c r="I38" s="12"/>
      <c r="J38" s="13"/>
    </row>
    <row r="39" spans="1:10" x14ac:dyDescent="0.25">
      <c r="A39" s="12"/>
      <c r="B39" s="12"/>
      <c r="C39" s="12"/>
      <c r="D39" s="12"/>
      <c r="E39" s="12"/>
      <c r="F39" s="13"/>
      <c r="G39" s="12"/>
      <c r="H39" s="91"/>
      <c r="I39" s="91"/>
      <c r="J39" s="13"/>
    </row>
    <row r="40" spans="1:10" ht="0.9" customHeight="1" x14ac:dyDescent="0.25">
      <c r="A40" s="3"/>
      <c r="B40" s="3"/>
      <c r="C40" s="3"/>
      <c r="D40" s="3"/>
      <c r="E40" s="3"/>
      <c r="F40" s="3"/>
      <c r="G40" s="3"/>
      <c r="H40" s="3"/>
      <c r="I40" s="3"/>
      <c r="J40" s="3"/>
    </row>
    <row r="41" spans="1:10" ht="18" customHeight="1" x14ac:dyDescent="0.25">
      <c r="A41" s="4" t="s">
        <v>84</v>
      </c>
      <c r="B41" s="5" t="s">
        <v>9</v>
      </c>
      <c r="C41" s="4" t="s">
        <v>10</v>
      </c>
      <c r="D41" s="4" t="s">
        <v>11</v>
      </c>
      <c r="E41" s="94" t="s">
        <v>12</v>
      </c>
      <c r="F41" s="94"/>
      <c r="G41" s="6" t="s">
        <v>13</v>
      </c>
      <c r="H41" s="5" t="s">
        <v>14</v>
      </c>
      <c r="I41" s="5" t="s">
        <v>15</v>
      </c>
      <c r="J41" s="5" t="s">
        <v>16</v>
      </c>
    </row>
    <row r="42" spans="1:10" ht="51.9" customHeight="1" x14ac:dyDescent="0.25">
      <c r="A42" s="20" t="s">
        <v>17</v>
      </c>
      <c r="B42" s="35" t="s">
        <v>85</v>
      </c>
      <c r="C42" s="20" t="s">
        <v>19</v>
      </c>
      <c r="D42" s="20" t="s">
        <v>86</v>
      </c>
      <c r="E42" s="95">
        <v>113</v>
      </c>
      <c r="F42" s="95"/>
      <c r="G42" s="21" t="s">
        <v>41</v>
      </c>
      <c r="H42" s="22">
        <v>1</v>
      </c>
      <c r="I42" s="23"/>
      <c r="J42" s="23">
        <f>SUM(J43:J53)</f>
        <v>1364.8605600000001</v>
      </c>
    </row>
    <row r="43" spans="1:10" ht="24" customHeight="1" x14ac:dyDescent="0.25">
      <c r="A43" s="7" t="s">
        <v>23</v>
      </c>
      <c r="B43" s="8" t="s">
        <v>87</v>
      </c>
      <c r="C43" s="7" t="s">
        <v>88</v>
      </c>
      <c r="D43" s="7" t="s">
        <v>89</v>
      </c>
      <c r="E43" s="92" t="s">
        <v>90</v>
      </c>
      <c r="F43" s="92"/>
      <c r="G43" s="9" t="s">
        <v>30</v>
      </c>
      <c r="H43" s="10">
        <v>3.79</v>
      </c>
      <c r="I43" s="11">
        <v>3.75</v>
      </c>
      <c r="J43" s="11">
        <f>I43*H43</f>
        <v>14.2125</v>
      </c>
    </row>
    <row r="44" spans="1:10" ht="24" customHeight="1" x14ac:dyDescent="0.25">
      <c r="A44" s="7" t="s">
        <v>23</v>
      </c>
      <c r="B44" s="8" t="s">
        <v>91</v>
      </c>
      <c r="C44" s="7" t="s">
        <v>88</v>
      </c>
      <c r="D44" s="7" t="s">
        <v>92</v>
      </c>
      <c r="E44" s="92" t="s">
        <v>90</v>
      </c>
      <c r="F44" s="92"/>
      <c r="G44" s="9" t="s">
        <v>30</v>
      </c>
      <c r="H44" s="10">
        <v>3.75</v>
      </c>
      <c r="I44" s="11">
        <v>3.62</v>
      </c>
      <c r="J44" s="11">
        <f t="shared" ref="J44:J53" si="2">I44*H44</f>
        <v>13.575000000000001</v>
      </c>
    </row>
    <row r="45" spans="1:10" ht="39" customHeight="1" x14ac:dyDescent="0.25">
      <c r="A45" s="7" t="s">
        <v>23</v>
      </c>
      <c r="B45" s="8" t="s">
        <v>93</v>
      </c>
      <c r="C45" s="7" t="s">
        <v>25</v>
      </c>
      <c r="D45" s="7" t="s">
        <v>94</v>
      </c>
      <c r="E45" s="92" t="s">
        <v>35</v>
      </c>
      <c r="F45" s="92"/>
      <c r="G45" s="9" t="s">
        <v>95</v>
      </c>
      <c r="H45" s="10">
        <v>1</v>
      </c>
      <c r="I45" s="11">
        <v>909.3</v>
      </c>
      <c r="J45" s="11">
        <f t="shared" si="2"/>
        <v>909.3</v>
      </c>
    </row>
    <row r="46" spans="1:10" s="29" customFormat="1" ht="24" customHeight="1" x14ac:dyDescent="0.25">
      <c r="A46" s="24" t="s">
        <v>36</v>
      </c>
      <c r="B46" s="25" t="s">
        <v>96</v>
      </c>
      <c r="C46" s="24" t="s">
        <v>88</v>
      </c>
      <c r="D46" s="24" t="s">
        <v>97</v>
      </c>
      <c r="E46" s="98" t="s">
        <v>40</v>
      </c>
      <c r="F46" s="98"/>
      <c r="G46" s="26" t="s">
        <v>41</v>
      </c>
      <c r="H46" s="27">
        <v>3</v>
      </c>
      <c r="I46" s="28">
        <v>3.6</v>
      </c>
      <c r="J46" s="46">
        <f t="shared" si="2"/>
        <v>10.8</v>
      </c>
    </row>
    <row r="47" spans="1:10" s="29" customFormat="1" ht="26.1" customHeight="1" x14ac:dyDescent="0.25">
      <c r="A47" s="24" t="s">
        <v>36</v>
      </c>
      <c r="B47" s="25" t="s">
        <v>98</v>
      </c>
      <c r="C47" s="24" t="s">
        <v>88</v>
      </c>
      <c r="D47" s="24" t="s">
        <v>99</v>
      </c>
      <c r="E47" s="98" t="s">
        <v>40</v>
      </c>
      <c r="F47" s="98"/>
      <c r="G47" s="26" t="s">
        <v>41</v>
      </c>
      <c r="H47" s="27">
        <v>2</v>
      </c>
      <c r="I47" s="28">
        <v>104.9</v>
      </c>
      <c r="J47" s="46">
        <f t="shared" si="2"/>
        <v>209.8</v>
      </c>
    </row>
    <row r="48" spans="1:10" s="29" customFormat="1" ht="24" customHeight="1" x14ac:dyDescent="0.25">
      <c r="A48" s="24" t="s">
        <v>36</v>
      </c>
      <c r="B48" s="25" t="s">
        <v>100</v>
      </c>
      <c r="C48" s="24" t="s">
        <v>88</v>
      </c>
      <c r="D48" s="24" t="s">
        <v>101</v>
      </c>
      <c r="E48" s="98" t="s">
        <v>40</v>
      </c>
      <c r="F48" s="98"/>
      <c r="G48" s="26" t="s">
        <v>41</v>
      </c>
      <c r="H48" s="27">
        <v>0.72</v>
      </c>
      <c r="I48" s="28">
        <v>108.84</v>
      </c>
      <c r="J48" s="46">
        <f t="shared" si="2"/>
        <v>78.364800000000002</v>
      </c>
    </row>
    <row r="49" spans="1:10" s="29" customFormat="1" ht="26.1" customHeight="1" x14ac:dyDescent="0.25">
      <c r="A49" s="24" t="s">
        <v>36</v>
      </c>
      <c r="B49" s="25" t="s">
        <v>102</v>
      </c>
      <c r="C49" s="24" t="s">
        <v>43</v>
      </c>
      <c r="D49" s="24" t="s">
        <v>103</v>
      </c>
      <c r="E49" s="98" t="s">
        <v>40</v>
      </c>
      <c r="F49" s="98"/>
      <c r="G49" s="26" t="s">
        <v>27</v>
      </c>
      <c r="H49" s="27">
        <v>0.108</v>
      </c>
      <c r="I49" s="28">
        <v>97.5</v>
      </c>
      <c r="J49" s="46">
        <f t="shared" si="2"/>
        <v>10.53</v>
      </c>
    </row>
    <row r="50" spans="1:10" s="29" customFormat="1" ht="24" customHeight="1" x14ac:dyDescent="0.25">
      <c r="A50" s="24" t="s">
        <v>36</v>
      </c>
      <c r="B50" s="25" t="s">
        <v>104</v>
      </c>
      <c r="C50" s="24" t="s">
        <v>43</v>
      </c>
      <c r="D50" s="24" t="s">
        <v>105</v>
      </c>
      <c r="E50" s="98" t="s">
        <v>106</v>
      </c>
      <c r="F50" s="98"/>
      <c r="G50" s="26" t="s">
        <v>30</v>
      </c>
      <c r="H50" s="27">
        <v>3.75</v>
      </c>
      <c r="I50" s="28">
        <v>18.399999999999999</v>
      </c>
      <c r="J50" s="46">
        <f t="shared" si="2"/>
        <v>69</v>
      </c>
    </row>
    <row r="51" spans="1:10" s="29" customFormat="1" ht="24" customHeight="1" x14ac:dyDescent="0.25">
      <c r="A51" s="24" t="s">
        <v>36</v>
      </c>
      <c r="B51" s="25" t="s">
        <v>107</v>
      </c>
      <c r="C51" s="24" t="s">
        <v>43</v>
      </c>
      <c r="D51" s="24" t="s">
        <v>108</v>
      </c>
      <c r="E51" s="98" t="s">
        <v>40</v>
      </c>
      <c r="F51" s="98"/>
      <c r="G51" s="26" t="s">
        <v>45</v>
      </c>
      <c r="H51" s="27">
        <v>4.5220000000000002</v>
      </c>
      <c r="I51" s="28">
        <v>0.78</v>
      </c>
      <c r="J51" s="46">
        <f t="shared" si="2"/>
        <v>3.5271600000000003</v>
      </c>
    </row>
    <row r="52" spans="1:10" s="29" customFormat="1" ht="26.1" customHeight="1" x14ac:dyDescent="0.25">
      <c r="A52" s="24" t="s">
        <v>36</v>
      </c>
      <c r="B52" s="25" t="s">
        <v>109</v>
      </c>
      <c r="C52" s="24" t="s">
        <v>43</v>
      </c>
      <c r="D52" s="24" t="s">
        <v>110</v>
      </c>
      <c r="E52" s="98" t="s">
        <v>40</v>
      </c>
      <c r="F52" s="98"/>
      <c r="G52" s="26" t="s">
        <v>45</v>
      </c>
      <c r="H52" s="27">
        <v>4.0000000000000001E-3</v>
      </c>
      <c r="I52" s="28">
        <v>20.399999999999999</v>
      </c>
      <c r="J52" s="46">
        <f t="shared" si="2"/>
        <v>8.1599999999999992E-2</v>
      </c>
    </row>
    <row r="53" spans="1:10" s="29" customFormat="1" ht="24" customHeight="1" x14ac:dyDescent="0.25">
      <c r="A53" s="24" t="s">
        <v>36</v>
      </c>
      <c r="B53" s="25" t="s">
        <v>111</v>
      </c>
      <c r="C53" s="24" t="s">
        <v>43</v>
      </c>
      <c r="D53" s="24" t="s">
        <v>112</v>
      </c>
      <c r="E53" s="98" t="s">
        <v>106</v>
      </c>
      <c r="F53" s="98"/>
      <c r="G53" s="26" t="s">
        <v>30</v>
      </c>
      <c r="H53" s="27">
        <v>3.79</v>
      </c>
      <c r="I53" s="28">
        <v>12.05</v>
      </c>
      <c r="J53" s="46">
        <f t="shared" si="2"/>
        <v>45.669500000000006</v>
      </c>
    </row>
    <row r="54" spans="1:10" x14ac:dyDescent="0.25">
      <c r="A54" s="12"/>
      <c r="B54" s="12"/>
      <c r="C54" s="12"/>
      <c r="D54" s="12"/>
      <c r="E54" s="12"/>
      <c r="F54" s="13"/>
      <c r="G54" s="12"/>
      <c r="H54" s="13"/>
      <c r="I54" s="12"/>
      <c r="J54" s="13"/>
    </row>
    <row r="55" spans="1:10" x14ac:dyDescent="0.25">
      <c r="A55" s="12"/>
      <c r="B55" s="12"/>
      <c r="C55" s="12"/>
      <c r="D55" s="12"/>
      <c r="E55" s="12"/>
      <c r="F55" s="13"/>
      <c r="G55" s="12"/>
      <c r="H55" s="91"/>
      <c r="I55" s="91"/>
      <c r="J55" s="13"/>
    </row>
    <row r="56" spans="1:10" ht="0.9" customHeight="1" x14ac:dyDescent="0.25">
      <c r="A56" s="3"/>
      <c r="B56" s="3"/>
      <c r="C56" s="3"/>
      <c r="D56" s="3"/>
      <c r="E56" s="3"/>
      <c r="F56" s="3"/>
      <c r="G56" s="3"/>
      <c r="H56" s="3"/>
      <c r="I56" s="3"/>
      <c r="J56" s="3"/>
    </row>
    <row r="57" spans="1:10" ht="18" customHeight="1" x14ac:dyDescent="0.25">
      <c r="A57" s="4" t="s">
        <v>113</v>
      </c>
      <c r="B57" s="5" t="s">
        <v>9</v>
      </c>
      <c r="C57" s="4" t="s">
        <v>10</v>
      </c>
      <c r="D57" s="4" t="s">
        <v>11</v>
      </c>
      <c r="E57" s="94" t="s">
        <v>12</v>
      </c>
      <c r="F57" s="94"/>
      <c r="G57" s="6" t="s">
        <v>13</v>
      </c>
      <c r="H57" s="5" t="s">
        <v>14</v>
      </c>
      <c r="I57" s="5" t="s">
        <v>15</v>
      </c>
      <c r="J57" s="5" t="s">
        <v>16</v>
      </c>
    </row>
    <row r="58" spans="1:10" ht="51.9" customHeight="1" x14ac:dyDescent="0.25">
      <c r="A58" s="20" t="s">
        <v>17</v>
      </c>
      <c r="B58" s="35" t="s">
        <v>114</v>
      </c>
      <c r="C58" s="20" t="s">
        <v>19</v>
      </c>
      <c r="D58" s="20" t="s">
        <v>115</v>
      </c>
      <c r="E58" s="95" t="s">
        <v>21</v>
      </c>
      <c r="F58" s="95"/>
      <c r="G58" s="21" t="s">
        <v>22</v>
      </c>
      <c r="H58" s="22">
        <v>1</v>
      </c>
      <c r="I58" s="23"/>
      <c r="J58" s="23">
        <f>SUM(J59:J62)</f>
        <v>1005.16</v>
      </c>
    </row>
    <row r="59" spans="1:10" ht="39" customHeight="1" x14ac:dyDescent="0.25">
      <c r="A59" s="7" t="s">
        <v>23</v>
      </c>
      <c r="B59" s="8" t="s">
        <v>116</v>
      </c>
      <c r="C59" s="7" t="s">
        <v>25</v>
      </c>
      <c r="D59" s="7" t="s">
        <v>117</v>
      </c>
      <c r="E59" s="92" t="s">
        <v>21</v>
      </c>
      <c r="F59" s="92"/>
      <c r="G59" s="9" t="s">
        <v>22</v>
      </c>
      <c r="H59" s="10">
        <v>1</v>
      </c>
      <c r="I59" s="11">
        <v>72.239999999999995</v>
      </c>
      <c r="J59" s="11">
        <f>I59*H59</f>
        <v>72.239999999999995</v>
      </c>
    </row>
    <row r="60" spans="1:10" ht="26.1" customHeight="1" x14ac:dyDescent="0.25">
      <c r="A60" s="7" t="s">
        <v>23</v>
      </c>
      <c r="B60" s="8" t="s">
        <v>118</v>
      </c>
      <c r="C60" s="7" t="s">
        <v>43</v>
      </c>
      <c r="D60" s="7" t="s">
        <v>119</v>
      </c>
      <c r="E60" s="92" t="s">
        <v>120</v>
      </c>
      <c r="F60" s="92"/>
      <c r="G60" s="9" t="s">
        <v>53</v>
      </c>
      <c r="H60" s="10">
        <v>4.0999999999999996</v>
      </c>
      <c r="I60" s="11">
        <v>20.399999999999999</v>
      </c>
      <c r="J60" s="11">
        <f t="shared" ref="J60:J61" si="3">I60*H60</f>
        <v>83.639999999999986</v>
      </c>
    </row>
    <row r="61" spans="1:10" ht="51.9" customHeight="1" x14ac:dyDescent="0.25">
      <c r="A61" s="7" t="s">
        <v>23</v>
      </c>
      <c r="B61" s="8" t="s">
        <v>121</v>
      </c>
      <c r="C61" s="7" t="s">
        <v>25</v>
      </c>
      <c r="D61" s="7" t="s">
        <v>122</v>
      </c>
      <c r="E61" s="92" t="s">
        <v>120</v>
      </c>
      <c r="F61" s="92"/>
      <c r="G61" s="9" t="s">
        <v>22</v>
      </c>
      <c r="H61" s="10">
        <v>1</v>
      </c>
      <c r="I61" s="11">
        <v>230.51</v>
      </c>
      <c r="J61" s="11">
        <f t="shared" si="3"/>
        <v>230.51</v>
      </c>
    </row>
    <row r="62" spans="1:10" ht="32.4" customHeight="1" x14ac:dyDescent="0.25">
      <c r="A62" s="51" t="s">
        <v>36</v>
      </c>
      <c r="B62" s="50" t="s">
        <v>123</v>
      </c>
      <c r="C62" s="51" t="s">
        <v>38</v>
      </c>
      <c r="D62" s="51" t="s">
        <v>390</v>
      </c>
      <c r="E62" s="90" t="s">
        <v>40</v>
      </c>
      <c r="F62" s="90"/>
      <c r="G62" s="52" t="s">
        <v>22</v>
      </c>
      <c r="H62" s="53">
        <v>1</v>
      </c>
      <c r="I62" s="46">
        <v>618.77</v>
      </c>
      <c r="J62" s="46">
        <f>I62</f>
        <v>618.77</v>
      </c>
    </row>
    <row r="63" spans="1:10" x14ac:dyDescent="0.25">
      <c r="A63" s="12"/>
      <c r="B63" s="12"/>
      <c r="C63" s="12"/>
      <c r="D63" s="12"/>
      <c r="E63" s="12"/>
      <c r="F63" s="13"/>
      <c r="G63" s="12"/>
      <c r="H63" s="13"/>
      <c r="I63" s="12"/>
      <c r="J63" s="13"/>
    </row>
    <row r="64" spans="1:10" x14ac:dyDescent="0.25">
      <c r="A64" s="12"/>
      <c r="B64" s="12"/>
      <c r="C64" s="12"/>
      <c r="D64" s="12"/>
      <c r="E64" s="12"/>
      <c r="F64" s="13"/>
      <c r="G64" s="12"/>
      <c r="H64" s="91"/>
      <c r="I64" s="91"/>
      <c r="J64" s="13"/>
    </row>
    <row r="65" spans="1:10" ht="0.9" customHeight="1" x14ac:dyDescent="0.25">
      <c r="A65" s="3"/>
      <c r="B65" s="3"/>
      <c r="C65" s="3"/>
      <c r="D65" s="3"/>
      <c r="E65" s="3"/>
      <c r="F65" s="3"/>
      <c r="G65" s="3"/>
      <c r="H65" s="3"/>
      <c r="I65" s="3"/>
      <c r="J65" s="3"/>
    </row>
    <row r="66" spans="1:10" ht="18" customHeight="1" x14ac:dyDescent="0.25">
      <c r="A66" s="4" t="s">
        <v>124</v>
      </c>
      <c r="B66" s="5" t="s">
        <v>9</v>
      </c>
      <c r="C66" s="4" t="s">
        <v>10</v>
      </c>
      <c r="D66" s="4" t="s">
        <v>11</v>
      </c>
      <c r="E66" s="94" t="s">
        <v>12</v>
      </c>
      <c r="F66" s="94"/>
      <c r="G66" s="6" t="s">
        <v>13</v>
      </c>
      <c r="H66" s="5" t="s">
        <v>14</v>
      </c>
      <c r="I66" s="5" t="s">
        <v>15</v>
      </c>
      <c r="J66" s="5" t="s">
        <v>16</v>
      </c>
    </row>
    <row r="67" spans="1:10" ht="39" customHeight="1" x14ac:dyDescent="0.25">
      <c r="A67" s="20" t="s">
        <v>17</v>
      </c>
      <c r="B67" s="35" t="s">
        <v>125</v>
      </c>
      <c r="C67" s="20" t="s">
        <v>19</v>
      </c>
      <c r="D67" s="20" t="s">
        <v>126</v>
      </c>
      <c r="E67" s="95" t="s">
        <v>120</v>
      </c>
      <c r="F67" s="95"/>
      <c r="G67" s="21" t="s">
        <v>41</v>
      </c>
      <c r="H67" s="22">
        <v>1</v>
      </c>
      <c r="I67" s="23"/>
      <c r="J67" s="23">
        <f>SUM(J68:J72)</f>
        <v>2069.8338999999996</v>
      </c>
    </row>
    <row r="68" spans="1:10" ht="24" customHeight="1" x14ac:dyDescent="0.25">
      <c r="A68" s="7" t="s">
        <v>23</v>
      </c>
      <c r="B68" s="8" t="s">
        <v>127</v>
      </c>
      <c r="C68" s="7" t="s">
        <v>43</v>
      </c>
      <c r="D68" s="7" t="s">
        <v>32</v>
      </c>
      <c r="E68" s="92" t="s">
        <v>128</v>
      </c>
      <c r="F68" s="92"/>
      <c r="G68" s="9" t="s">
        <v>30</v>
      </c>
      <c r="H68" s="10">
        <v>3.1619999999999999</v>
      </c>
      <c r="I68" s="11">
        <v>17.77</v>
      </c>
      <c r="J68" s="11">
        <f>I68*H68</f>
        <v>56.188739999999996</v>
      </c>
    </row>
    <row r="69" spans="1:10" ht="24" customHeight="1" x14ac:dyDescent="0.25">
      <c r="A69" s="7" t="s">
        <v>23</v>
      </c>
      <c r="B69" s="8" t="s">
        <v>129</v>
      </c>
      <c r="C69" s="7" t="s">
        <v>43</v>
      </c>
      <c r="D69" s="7" t="s">
        <v>130</v>
      </c>
      <c r="E69" s="92" t="s">
        <v>128</v>
      </c>
      <c r="F69" s="92"/>
      <c r="G69" s="9" t="s">
        <v>30</v>
      </c>
      <c r="H69" s="10">
        <v>3.2530000000000001</v>
      </c>
      <c r="I69" s="11">
        <v>19.72</v>
      </c>
      <c r="J69" s="11">
        <f t="shared" ref="J69:J72" si="4">I69*H69</f>
        <v>64.149159999999995</v>
      </c>
    </row>
    <row r="70" spans="1:10" ht="65.099999999999994" customHeight="1" x14ac:dyDescent="0.25">
      <c r="A70" s="24" t="s">
        <v>36</v>
      </c>
      <c r="B70" s="25" t="s">
        <v>131</v>
      </c>
      <c r="C70" s="24" t="s">
        <v>43</v>
      </c>
      <c r="D70" s="24" t="s">
        <v>132</v>
      </c>
      <c r="E70" s="98" t="s">
        <v>40</v>
      </c>
      <c r="F70" s="98"/>
      <c r="G70" s="26" t="s">
        <v>133</v>
      </c>
      <c r="H70" s="27">
        <v>1</v>
      </c>
      <c r="I70" s="28">
        <v>146.82</v>
      </c>
      <c r="J70" s="46">
        <f t="shared" si="4"/>
        <v>146.82</v>
      </c>
    </row>
    <row r="71" spans="1:10" ht="26.1" customHeight="1" x14ac:dyDescent="0.25">
      <c r="A71" s="24" t="s">
        <v>36</v>
      </c>
      <c r="B71" s="25" t="s">
        <v>134</v>
      </c>
      <c r="C71" s="24" t="s">
        <v>43</v>
      </c>
      <c r="D71" s="24" t="s">
        <v>135</v>
      </c>
      <c r="E71" s="98" t="s">
        <v>40</v>
      </c>
      <c r="F71" s="98"/>
      <c r="G71" s="26" t="s">
        <v>22</v>
      </c>
      <c r="H71" s="27">
        <v>2.88</v>
      </c>
      <c r="I71" s="28">
        <v>351.2</v>
      </c>
      <c r="J71" s="46">
        <f t="shared" si="4"/>
        <v>1011.4559999999999</v>
      </c>
    </row>
    <row r="72" spans="1:10" ht="26.1" customHeight="1" x14ac:dyDescent="0.25">
      <c r="A72" s="24" t="s">
        <v>36</v>
      </c>
      <c r="B72" s="25" t="s">
        <v>136</v>
      </c>
      <c r="C72" s="24" t="s">
        <v>43</v>
      </c>
      <c r="D72" s="24" t="s">
        <v>137</v>
      </c>
      <c r="E72" s="98" t="s">
        <v>40</v>
      </c>
      <c r="F72" s="98"/>
      <c r="G72" s="26" t="s">
        <v>41</v>
      </c>
      <c r="H72" s="27">
        <v>1</v>
      </c>
      <c r="I72" s="28">
        <v>791.22</v>
      </c>
      <c r="J72" s="46">
        <f t="shared" si="4"/>
        <v>791.22</v>
      </c>
    </row>
    <row r="73" spans="1:10" x14ac:dyDescent="0.25">
      <c r="A73" s="12"/>
      <c r="B73" s="12"/>
      <c r="C73" s="12"/>
      <c r="D73" s="12"/>
      <c r="E73" s="12"/>
      <c r="F73" s="13"/>
      <c r="G73" s="12"/>
      <c r="H73" s="13"/>
      <c r="I73" s="12"/>
      <c r="J73" s="13"/>
    </row>
    <row r="74" spans="1:10" x14ac:dyDescent="0.25">
      <c r="A74" s="12"/>
      <c r="B74" s="12"/>
      <c r="C74" s="12"/>
      <c r="D74" s="12"/>
      <c r="E74" s="12"/>
      <c r="F74" s="13"/>
      <c r="G74" s="12"/>
      <c r="H74" s="91"/>
      <c r="I74" s="91"/>
      <c r="J74" s="13"/>
    </row>
    <row r="75" spans="1:10" ht="0.9" customHeight="1" x14ac:dyDescent="0.25">
      <c r="A75" s="3"/>
      <c r="B75" s="3"/>
      <c r="C75" s="3"/>
      <c r="D75" s="3"/>
      <c r="E75" s="3"/>
      <c r="F75" s="3"/>
      <c r="G75" s="3"/>
      <c r="H75" s="3"/>
      <c r="I75" s="3"/>
      <c r="J75" s="3"/>
    </row>
    <row r="76" spans="1:10" ht="18" customHeight="1" x14ac:dyDescent="0.25">
      <c r="A76" s="4" t="s">
        <v>138</v>
      </c>
      <c r="B76" s="5" t="s">
        <v>9</v>
      </c>
      <c r="C76" s="4" t="s">
        <v>10</v>
      </c>
      <c r="D76" s="4" t="s">
        <v>11</v>
      </c>
      <c r="E76" s="94" t="s">
        <v>12</v>
      </c>
      <c r="F76" s="94"/>
      <c r="G76" s="6" t="s">
        <v>13</v>
      </c>
      <c r="H76" s="5" t="s">
        <v>14</v>
      </c>
      <c r="I76" s="5" t="s">
        <v>15</v>
      </c>
      <c r="J76" s="5" t="s">
        <v>16</v>
      </c>
    </row>
    <row r="77" spans="1:10" ht="39" customHeight="1" x14ac:dyDescent="0.25">
      <c r="A77" s="20" t="s">
        <v>17</v>
      </c>
      <c r="B77" s="35" t="s">
        <v>139</v>
      </c>
      <c r="C77" s="20" t="s">
        <v>19</v>
      </c>
      <c r="D77" s="20" t="s">
        <v>140</v>
      </c>
      <c r="E77" s="95" t="s">
        <v>120</v>
      </c>
      <c r="F77" s="95"/>
      <c r="G77" s="21" t="s">
        <v>41</v>
      </c>
      <c r="H77" s="22">
        <v>1</v>
      </c>
      <c r="I77" s="23"/>
      <c r="J77" s="23">
        <f>SUM(J78:J82)</f>
        <v>2533.4178999999999</v>
      </c>
    </row>
    <row r="78" spans="1:10" ht="24" customHeight="1" x14ac:dyDescent="0.25">
      <c r="A78" s="7" t="s">
        <v>23</v>
      </c>
      <c r="B78" s="8" t="s">
        <v>127</v>
      </c>
      <c r="C78" s="7" t="s">
        <v>43</v>
      </c>
      <c r="D78" s="7" t="s">
        <v>32</v>
      </c>
      <c r="E78" s="92" t="s">
        <v>128</v>
      </c>
      <c r="F78" s="92"/>
      <c r="G78" s="9" t="s">
        <v>30</v>
      </c>
      <c r="H78" s="10">
        <v>3.1619999999999999</v>
      </c>
      <c r="I78" s="11">
        <v>17.77</v>
      </c>
      <c r="J78" s="11">
        <f>H78*I78</f>
        <v>56.188739999999996</v>
      </c>
    </row>
    <row r="79" spans="1:10" ht="24" customHeight="1" x14ac:dyDescent="0.25">
      <c r="A79" s="7" t="s">
        <v>23</v>
      </c>
      <c r="B79" s="8" t="s">
        <v>129</v>
      </c>
      <c r="C79" s="7" t="s">
        <v>43</v>
      </c>
      <c r="D79" s="7" t="s">
        <v>130</v>
      </c>
      <c r="E79" s="92" t="s">
        <v>128</v>
      </c>
      <c r="F79" s="92"/>
      <c r="G79" s="9" t="s">
        <v>30</v>
      </c>
      <c r="H79" s="10">
        <v>3.2530000000000001</v>
      </c>
      <c r="I79" s="11">
        <v>19.72</v>
      </c>
      <c r="J79" s="11">
        <f t="shared" ref="J79:J82" si="5">H79*I79</f>
        <v>64.149159999999995</v>
      </c>
    </row>
    <row r="80" spans="1:10" ht="65.099999999999994" customHeight="1" x14ac:dyDescent="0.25">
      <c r="A80" s="30" t="s">
        <v>36</v>
      </c>
      <c r="B80" s="31" t="s">
        <v>131</v>
      </c>
      <c r="C80" s="30" t="s">
        <v>43</v>
      </c>
      <c r="D80" s="30" t="s">
        <v>132</v>
      </c>
      <c r="E80" s="93" t="s">
        <v>40</v>
      </c>
      <c r="F80" s="93"/>
      <c r="G80" s="32" t="s">
        <v>133</v>
      </c>
      <c r="H80" s="33">
        <v>1</v>
      </c>
      <c r="I80" s="34">
        <v>146.82</v>
      </c>
      <c r="J80" s="46">
        <f t="shared" si="5"/>
        <v>146.82</v>
      </c>
    </row>
    <row r="81" spans="1:10" ht="26.1" customHeight="1" x14ac:dyDescent="0.25">
      <c r="A81" s="30" t="s">
        <v>36</v>
      </c>
      <c r="B81" s="31" t="s">
        <v>134</v>
      </c>
      <c r="C81" s="30" t="s">
        <v>43</v>
      </c>
      <c r="D81" s="30" t="s">
        <v>135</v>
      </c>
      <c r="E81" s="93" t="s">
        <v>40</v>
      </c>
      <c r="F81" s="93"/>
      <c r="G81" s="32" t="s">
        <v>22</v>
      </c>
      <c r="H81" s="33">
        <v>4.2</v>
      </c>
      <c r="I81" s="34">
        <v>351.2</v>
      </c>
      <c r="J81" s="46">
        <f t="shared" si="5"/>
        <v>1475.04</v>
      </c>
    </row>
    <row r="82" spans="1:10" ht="26.1" customHeight="1" x14ac:dyDescent="0.25">
      <c r="A82" s="30" t="s">
        <v>36</v>
      </c>
      <c r="B82" s="31" t="s">
        <v>136</v>
      </c>
      <c r="C82" s="30" t="s">
        <v>43</v>
      </c>
      <c r="D82" s="30" t="s">
        <v>137</v>
      </c>
      <c r="E82" s="93" t="s">
        <v>40</v>
      </c>
      <c r="F82" s="93"/>
      <c r="G82" s="32" t="s">
        <v>41</v>
      </c>
      <c r="H82" s="33">
        <v>1</v>
      </c>
      <c r="I82" s="34">
        <v>791.22</v>
      </c>
      <c r="J82" s="46">
        <f t="shared" si="5"/>
        <v>791.22</v>
      </c>
    </row>
    <row r="83" spans="1:10" x14ac:dyDescent="0.25">
      <c r="A83" s="12"/>
      <c r="B83" s="12"/>
      <c r="C83" s="12"/>
      <c r="D83" s="12"/>
      <c r="E83" s="12"/>
      <c r="F83" s="13"/>
      <c r="G83" s="12"/>
      <c r="H83" s="13"/>
      <c r="I83" s="12"/>
      <c r="J83" s="13"/>
    </row>
    <row r="84" spans="1:10" x14ac:dyDescent="0.25">
      <c r="A84" s="12"/>
      <c r="B84" s="12"/>
      <c r="C84" s="12"/>
      <c r="D84" s="12"/>
      <c r="E84" s="12"/>
      <c r="F84" s="13"/>
      <c r="G84" s="12"/>
      <c r="H84" s="91"/>
      <c r="I84" s="91"/>
      <c r="J84" s="13"/>
    </row>
    <row r="85" spans="1:10" ht="0.9" customHeight="1" x14ac:dyDescent="0.25">
      <c r="A85" s="3"/>
      <c r="B85" s="3"/>
      <c r="C85" s="3"/>
      <c r="D85" s="3"/>
      <c r="E85" s="3"/>
      <c r="F85" s="3"/>
      <c r="G85" s="3"/>
      <c r="H85" s="3"/>
      <c r="I85" s="3"/>
      <c r="J85" s="3"/>
    </row>
    <row r="86" spans="1:10" ht="18" customHeight="1" x14ac:dyDescent="0.25">
      <c r="A86" s="4" t="s">
        <v>141</v>
      </c>
      <c r="B86" s="5" t="s">
        <v>9</v>
      </c>
      <c r="C86" s="4" t="s">
        <v>10</v>
      </c>
      <c r="D86" s="4" t="s">
        <v>11</v>
      </c>
      <c r="E86" s="94" t="s">
        <v>12</v>
      </c>
      <c r="F86" s="94"/>
      <c r="G86" s="6" t="s">
        <v>13</v>
      </c>
      <c r="H86" s="5" t="s">
        <v>14</v>
      </c>
      <c r="I86" s="5" t="s">
        <v>15</v>
      </c>
      <c r="J86" s="5" t="s">
        <v>16</v>
      </c>
    </row>
    <row r="87" spans="1:10" ht="39" customHeight="1" x14ac:dyDescent="0.25">
      <c r="A87" s="20" t="s">
        <v>17</v>
      </c>
      <c r="B87" s="35" t="s">
        <v>142</v>
      </c>
      <c r="C87" s="20" t="s">
        <v>38</v>
      </c>
      <c r="D87" s="20" t="s">
        <v>143</v>
      </c>
      <c r="E87" s="95" t="s">
        <v>144</v>
      </c>
      <c r="F87" s="95"/>
      <c r="G87" s="21" t="s">
        <v>22</v>
      </c>
      <c r="H87" s="22">
        <v>1</v>
      </c>
      <c r="I87" s="23"/>
      <c r="J87" s="23">
        <f>J88</f>
        <v>1612.03</v>
      </c>
    </row>
    <row r="88" spans="1:10" ht="24" customHeight="1" x14ac:dyDescent="0.25">
      <c r="A88" s="51" t="s">
        <v>36</v>
      </c>
      <c r="B88" s="50" t="s">
        <v>145</v>
      </c>
      <c r="C88" s="51" t="s">
        <v>38</v>
      </c>
      <c r="D88" s="51" t="s">
        <v>146</v>
      </c>
      <c r="E88" s="90" t="s">
        <v>147</v>
      </c>
      <c r="F88" s="90"/>
      <c r="G88" s="52" t="s">
        <v>22</v>
      </c>
      <c r="H88" s="53">
        <v>1</v>
      </c>
      <c r="I88" s="46">
        <v>1612.03</v>
      </c>
      <c r="J88" s="46">
        <f>I88</f>
        <v>1612.03</v>
      </c>
    </row>
    <row r="89" spans="1:10" x14ac:dyDescent="0.25">
      <c r="A89" s="12"/>
      <c r="B89" s="12"/>
      <c r="C89" s="12"/>
      <c r="D89" s="12"/>
      <c r="E89" s="12"/>
      <c r="F89" s="13"/>
      <c r="G89" s="12"/>
      <c r="H89" s="13"/>
      <c r="I89" s="12"/>
      <c r="J89" s="13"/>
    </row>
    <row r="90" spans="1:10" x14ac:dyDescent="0.25">
      <c r="A90" s="12"/>
      <c r="B90" s="12"/>
      <c r="C90" s="12"/>
      <c r="D90" s="12"/>
      <c r="E90" s="12"/>
      <c r="F90" s="13"/>
      <c r="G90" s="12"/>
      <c r="H90" s="91"/>
      <c r="I90" s="91"/>
      <c r="J90" s="13"/>
    </row>
    <row r="91" spans="1:10" ht="0.9" customHeight="1" x14ac:dyDescent="0.25">
      <c r="A91" s="3"/>
      <c r="B91" s="3"/>
      <c r="C91" s="3"/>
      <c r="D91" s="3"/>
      <c r="E91" s="3"/>
      <c r="F91" s="3"/>
      <c r="G91" s="3"/>
      <c r="H91" s="3"/>
      <c r="I91" s="3"/>
      <c r="J91" s="3"/>
    </row>
    <row r="92" spans="1:10" ht="18" customHeight="1" x14ac:dyDescent="0.25">
      <c r="A92" s="4" t="s">
        <v>148</v>
      </c>
      <c r="B92" s="5" t="s">
        <v>9</v>
      </c>
      <c r="C92" s="4" t="s">
        <v>10</v>
      </c>
      <c r="D92" s="4" t="s">
        <v>11</v>
      </c>
      <c r="E92" s="94" t="s">
        <v>12</v>
      </c>
      <c r="F92" s="94"/>
      <c r="G92" s="6" t="s">
        <v>13</v>
      </c>
      <c r="H92" s="5" t="s">
        <v>14</v>
      </c>
      <c r="I92" s="5" t="s">
        <v>15</v>
      </c>
      <c r="J92" s="5" t="s">
        <v>16</v>
      </c>
    </row>
    <row r="93" spans="1:10" ht="129.9" customHeight="1" x14ac:dyDescent="0.25">
      <c r="A93" s="20" t="s">
        <v>17</v>
      </c>
      <c r="B93" s="35" t="s">
        <v>149</v>
      </c>
      <c r="C93" s="20" t="s">
        <v>19</v>
      </c>
      <c r="D93" s="20" t="s">
        <v>150</v>
      </c>
      <c r="E93" s="95" t="s">
        <v>21</v>
      </c>
      <c r="F93" s="95"/>
      <c r="G93" s="21" t="s">
        <v>151</v>
      </c>
      <c r="H93" s="22">
        <v>1</v>
      </c>
      <c r="I93" s="23"/>
      <c r="J93" s="23">
        <f>SUM(J94:J98)</f>
        <v>253.899</v>
      </c>
    </row>
    <row r="94" spans="1:10" ht="39" customHeight="1" x14ac:dyDescent="0.25">
      <c r="A94" s="7" t="s">
        <v>23</v>
      </c>
      <c r="B94" s="8" t="s">
        <v>152</v>
      </c>
      <c r="C94" s="7" t="s">
        <v>25</v>
      </c>
      <c r="D94" s="7" t="s">
        <v>153</v>
      </c>
      <c r="E94" s="92" t="s">
        <v>21</v>
      </c>
      <c r="F94" s="92"/>
      <c r="G94" s="9" t="s">
        <v>53</v>
      </c>
      <c r="H94" s="10">
        <v>30.9</v>
      </c>
      <c r="I94" s="11">
        <v>2.91</v>
      </c>
      <c r="J94" s="11">
        <f>H94*I94</f>
        <v>89.918999999999997</v>
      </c>
    </row>
    <row r="95" spans="1:10" ht="39" customHeight="1" x14ac:dyDescent="0.25">
      <c r="A95" s="7" t="s">
        <v>23</v>
      </c>
      <c r="B95" s="8" t="s">
        <v>154</v>
      </c>
      <c r="C95" s="7" t="s">
        <v>25</v>
      </c>
      <c r="D95" s="7" t="s">
        <v>155</v>
      </c>
      <c r="E95" s="92" t="s">
        <v>21</v>
      </c>
      <c r="F95" s="92"/>
      <c r="G95" s="9" t="s">
        <v>41</v>
      </c>
      <c r="H95" s="10">
        <v>1</v>
      </c>
      <c r="I95" s="11">
        <v>8.82</v>
      </c>
      <c r="J95" s="11">
        <f t="shared" ref="J95:J98" si="6">H95*I95</f>
        <v>8.82</v>
      </c>
    </row>
    <row r="96" spans="1:10" ht="39" customHeight="1" x14ac:dyDescent="0.25">
      <c r="A96" s="7" t="s">
        <v>23</v>
      </c>
      <c r="B96" s="8" t="s">
        <v>156</v>
      </c>
      <c r="C96" s="7" t="s">
        <v>25</v>
      </c>
      <c r="D96" s="7" t="s">
        <v>157</v>
      </c>
      <c r="E96" s="92" t="s">
        <v>21</v>
      </c>
      <c r="F96" s="92"/>
      <c r="G96" s="9" t="s">
        <v>53</v>
      </c>
      <c r="H96" s="10">
        <v>10</v>
      </c>
      <c r="I96" s="11">
        <v>8.17</v>
      </c>
      <c r="J96" s="11">
        <f t="shared" si="6"/>
        <v>81.7</v>
      </c>
    </row>
    <row r="97" spans="1:10" ht="51.9" customHeight="1" x14ac:dyDescent="0.25">
      <c r="A97" s="7" t="s">
        <v>23</v>
      </c>
      <c r="B97" s="8" t="s">
        <v>158</v>
      </c>
      <c r="C97" s="7" t="s">
        <v>25</v>
      </c>
      <c r="D97" s="7" t="s">
        <v>159</v>
      </c>
      <c r="E97" s="92" t="s">
        <v>21</v>
      </c>
      <c r="F97" s="92"/>
      <c r="G97" s="9" t="s">
        <v>53</v>
      </c>
      <c r="H97" s="10">
        <v>10</v>
      </c>
      <c r="I97" s="11">
        <v>2.3199999999999998</v>
      </c>
      <c r="J97" s="11">
        <f t="shared" si="6"/>
        <v>23.2</v>
      </c>
    </row>
    <row r="98" spans="1:10" ht="51.9" customHeight="1" x14ac:dyDescent="0.25">
      <c r="A98" s="7" t="s">
        <v>23</v>
      </c>
      <c r="B98" s="8" t="s">
        <v>160</v>
      </c>
      <c r="C98" s="7" t="s">
        <v>25</v>
      </c>
      <c r="D98" s="7" t="s">
        <v>161</v>
      </c>
      <c r="E98" s="92" t="s">
        <v>21</v>
      </c>
      <c r="F98" s="92"/>
      <c r="G98" s="9" t="s">
        <v>41</v>
      </c>
      <c r="H98" s="10">
        <v>1</v>
      </c>
      <c r="I98" s="11">
        <v>50.26</v>
      </c>
      <c r="J98" s="11">
        <f t="shared" si="6"/>
        <v>50.26</v>
      </c>
    </row>
    <row r="99" spans="1:10" x14ac:dyDescent="0.25">
      <c r="A99" s="12"/>
      <c r="B99" s="12"/>
      <c r="C99" s="12"/>
      <c r="D99" s="12"/>
      <c r="E99" s="12"/>
      <c r="F99" s="13"/>
      <c r="G99" s="12"/>
      <c r="H99" s="13"/>
      <c r="I99" s="12"/>
      <c r="J99" s="13"/>
    </row>
    <row r="100" spans="1:10" x14ac:dyDescent="0.25">
      <c r="A100" s="12"/>
      <c r="B100" s="12"/>
      <c r="C100" s="12"/>
      <c r="D100" s="12"/>
      <c r="E100" s="12"/>
      <c r="F100" s="13"/>
      <c r="G100" s="12"/>
      <c r="H100" s="91"/>
      <c r="I100" s="91"/>
      <c r="J100" s="13"/>
    </row>
    <row r="101" spans="1:10" ht="0.9" customHeight="1" x14ac:dyDescent="0.25">
      <c r="A101" s="3"/>
      <c r="B101" s="3"/>
      <c r="C101" s="3"/>
      <c r="D101" s="3"/>
      <c r="E101" s="3"/>
      <c r="F101" s="3"/>
      <c r="G101" s="3"/>
      <c r="H101" s="3"/>
      <c r="I101" s="3"/>
      <c r="J101" s="3"/>
    </row>
    <row r="102" spans="1:10" ht="18" customHeight="1" x14ac:dyDescent="0.25">
      <c r="A102" s="4" t="s">
        <v>162</v>
      </c>
      <c r="B102" s="5" t="s">
        <v>9</v>
      </c>
      <c r="C102" s="4" t="s">
        <v>10</v>
      </c>
      <c r="D102" s="4" t="s">
        <v>11</v>
      </c>
      <c r="E102" s="94" t="s">
        <v>12</v>
      </c>
      <c r="F102" s="94"/>
      <c r="G102" s="6" t="s">
        <v>13</v>
      </c>
      <c r="H102" s="5" t="s">
        <v>14</v>
      </c>
      <c r="I102" s="5" t="s">
        <v>15</v>
      </c>
      <c r="J102" s="5" t="s">
        <v>16</v>
      </c>
    </row>
    <row r="103" spans="1:10" ht="129.9" customHeight="1" x14ac:dyDescent="0.25">
      <c r="A103" s="20" t="s">
        <v>17</v>
      </c>
      <c r="B103" s="35" t="s">
        <v>163</v>
      </c>
      <c r="C103" s="20" t="s">
        <v>19</v>
      </c>
      <c r="D103" s="20" t="s">
        <v>164</v>
      </c>
      <c r="E103" s="95" t="s">
        <v>21</v>
      </c>
      <c r="F103" s="95"/>
      <c r="G103" s="21" t="s">
        <v>151</v>
      </c>
      <c r="H103" s="22">
        <v>1</v>
      </c>
      <c r="I103" s="23"/>
      <c r="J103" s="23">
        <f>SUM(J104:J108)</f>
        <v>231.25900000000001</v>
      </c>
    </row>
    <row r="104" spans="1:10" ht="39" customHeight="1" x14ac:dyDescent="0.25">
      <c r="A104" s="7" t="s">
        <v>23</v>
      </c>
      <c r="B104" s="8" t="s">
        <v>152</v>
      </c>
      <c r="C104" s="7" t="s">
        <v>25</v>
      </c>
      <c r="D104" s="7" t="s">
        <v>153</v>
      </c>
      <c r="E104" s="92" t="s">
        <v>21</v>
      </c>
      <c r="F104" s="92"/>
      <c r="G104" s="9" t="s">
        <v>53</v>
      </c>
      <c r="H104" s="10">
        <v>30.9</v>
      </c>
      <c r="I104" s="11">
        <v>2.91</v>
      </c>
      <c r="J104" s="11">
        <f>H104*I104</f>
        <v>89.918999999999997</v>
      </c>
    </row>
    <row r="105" spans="1:10" ht="39" customHeight="1" x14ac:dyDescent="0.25">
      <c r="A105" s="7" t="s">
        <v>23</v>
      </c>
      <c r="B105" s="8" t="s">
        <v>154</v>
      </c>
      <c r="C105" s="7" t="s">
        <v>25</v>
      </c>
      <c r="D105" s="7" t="s">
        <v>155</v>
      </c>
      <c r="E105" s="92" t="s">
        <v>21</v>
      </c>
      <c r="F105" s="92"/>
      <c r="G105" s="9" t="s">
        <v>41</v>
      </c>
      <c r="H105" s="10">
        <v>1</v>
      </c>
      <c r="I105" s="11">
        <v>8.82</v>
      </c>
      <c r="J105" s="11">
        <f t="shared" ref="J105:J108" si="7">H105*I105</f>
        <v>8.82</v>
      </c>
    </row>
    <row r="106" spans="1:10" ht="39" customHeight="1" x14ac:dyDescent="0.25">
      <c r="A106" s="7" t="s">
        <v>23</v>
      </c>
      <c r="B106" s="8" t="s">
        <v>156</v>
      </c>
      <c r="C106" s="7" t="s">
        <v>25</v>
      </c>
      <c r="D106" s="7" t="s">
        <v>157</v>
      </c>
      <c r="E106" s="92" t="s">
        <v>21</v>
      </c>
      <c r="F106" s="92"/>
      <c r="G106" s="9" t="s">
        <v>53</v>
      </c>
      <c r="H106" s="10">
        <v>10</v>
      </c>
      <c r="I106" s="11">
        <v>8.17</v>
      </c>
      <c r="J106" s="11">
        <f t="shared" si="7"/>
        <v>81.7</v>
      </c>
    </row>
    <row r="107" spans="1:10" ht="51.9" customHeight="1" x14ac:dyDescent="0.25">
      <c r="A107" s="7" t="s">
        <v>23</v>
      </c>
      <c r="B107" s="8" t="s">
        <v>158</v>
      </c>
      <c r="C107" s="7" t="s">
        <v>25</v>
      </c>
      <c r="D107" s="7" t="s">
        <v>159</v>
      </c>
      <c r="E107" s="92" t="s">
        <v>21</v>
      </c>
      <c r="F107" s="92"/>
      <c r="G107" s="9" t="s">
        <v>53</v>
      </c>
      <c r="H107" s="10">
        <v>10</v>
      </c>
      <c r="I107" s="11">
        <v>2.3199999999999998</v>
      </c>
      <c r="J107" s="11">
        <f t="shared" si="7"/>
        <v>23.2</v>
      </c>
    </row>
    <row r="108" spans="1:10" ht="51.9" customHeight="1" x14ac:dyDescent="0.25">
      <c r="A108" s="7" t="s">
        <v>23</v>
      </c>
      <c r="B108" s="8" t="s">
        <v>165</v>
      </c>
      <c r="C108" s="7" t="s">
        <v>25</v>
      </c>
      <c r="D108" s="7" t="s">
        <v>166</v>
      </c>
      <c r="E108" s="92" t="s">
        <v>21</v>
      </c>
      <c r="F108" s="92"/>
      <c r="G108" s="9" t="s">
        <v>41</v>
      </c>
      <c r="H108" s="10">
        <v>1</v>
      </c>
      <c r="I108" s="11">
        <v>27.62</v>
      </c>
      <c r="J108" s="11">
        <f t="shared" si="7"/>
        <v>27.62</v>
      </c>
    </row>
    <row r="109" spans="1:10" x14ac:dyDescent="0.25">
      <c r="A109" s="12"/>
      <c r="B109" s="12"/>
      <c r="C109" s="12"/>
      <c r="D109" s="12"/>
      <c r="E109" s="12"/>
      <c r="F109" s="13"/>
      <c r="G109" s="12"/>
      <c r="H109" s="13"/>
      <c r="I109" s="12"/>
      <c r="J109" s="13"/>
    </row>
    <row r="110" spans="1:10" x14ac:dyDescent="0.25">
      <c r="A110" s="12"/>
      <c r="B110" s="12"/>
      <c r="C110" s="12"/>
      <c r="D110" s="12"/>
      <c r="E110" s="12"/>
      <c r="F110" s="13"/>
      <c r="G110" s="12"/>
      <c r="H110" s="91"/>
      <c r="I110" s="91"/>
      <c r="J110" s="13"/>
    </row>
    <row r="111" spans="1:10" ht="0.9" customHeight="1" x14ac:dyDescent="0.25">
      <c r="A111" s="3"/>
      <c r="B111" s="3"/>
      <c r="C111" s="3"/>
      <c r="D111" s="3"/>
      <c r="E111" s="3"/>
      <c r="F111" s="3"/>
      <c r="G111" s="3"/>
      <c r="H111" s="3"/>
      <c r="I111" s="3"/>
      <c r="J111" s="3"/>
    </row>
    <row r="112" spans="1:10" ht="18" customHeight="1" x14ac:dyDescent="0.25">
      <c r="A112" s="4" t="s">
        <v>167</v>
      </c>
      <c r="B112" s="5" t="s">
        <v>9</v>
      </c>
      <c r="C112" s="4" t="s">
        <v>10</v>
      </c>
      <c r="D112" s="4" t="s">
        <v>11</v>
      </c>
      <c r="E112" s="94" t="s">
        <v>12</v>
      </c>
      <c r="F112" s="94"/>
      <c r="G112" s="6" t="s">
        <v>13</v>
      </c>
      <c r="H112" s="5" t="s">
        <v>14</v>
      </c>
      <c r="I112" s="5" t="s">
        <v>15</v>
      </c>
      <c r="J112" s="5" t="s">
        <v>16</v>
      </c>
    </row>
    <row r="113" spans="1:10" ht="129.9" customHeight="1" x14ac:dyDescent="0.25">
      <c r="A113" s="20" t="s">
        <v>17</v>
      </c>
      <c r="B113" s="35" t="s">
        <v>168</v>
      </c>
      <c r="C113" s="20" t="s">
        <v>19</v>
      </c>
      <c r="D113" s="20" t="s">
        <v>169</v>
      </c>
      <c r="E113" s="95" t="s">
        <v>21</v>
      </c>
      <c r="F113" s="95"/>
      <c r="G113" s="21" t="s">
        <v>151</v>
      </c>
      <c r="H113" s="22">
        <v>1</v>
      </c>
      <c r="I113" s="23"/>
      <c r="J113" s="23">
        <f>SUM(J114:J118)</f>
        <v>282.99900000000002</v>
      </c>
    </row>
    <row r="114" spans="1:10" ht="39" customHeight="1" x14ac:dyDescent="0.25">
      <c r="A114" s="7" t="s">
        <v>23</v>
      </c>
      <c r="B114" s="8" t="s">
        <v>152</v>
      </c>
      <c r="C114" s="7" t="s">
        <v>25</v>
      </c>
      <c r="D114" s="7" t="s">
        <v>153</v>
      </c>
      <c r="E114" s="92" t="s">
        <v>21</v>
      </c>
      <c r="F114" s="92"/>
      <c r="G114" s="9" t="s">
        <v>53</v>
      </c>
      <c r="H114" s="10">
        <v>30.9</v>
      </c>
      <c r="I114" s="11">
        <v>2.91</v>
      </c>
      <c r="J114" s="11">
        <f>H114*I114</f>
        <v>89.918999999999997</v>
      </c>
    </row>
    <row r="115" spans="1:10" ht="39" customHeight="1" x14ac:dyDescent="0.25">
      <c r="A115" s="7" t="s">
        <v>23</v>
      </c>
      <c r="B115" s="8" t="s">
        <v>154</v>
      </c>
      <c r="C115" s="7" t="s">
        <v>25</v>
      </c>
      <c r="D115" s="7" t="s">
        <v>155</v>
      </c>
      <c r="E115" s="92" t="s">
        <v>21</v>
      </c>
      <c r="F115" s="92"/>
      <c r="G115" s="9" t="s">
        <v>41</v>
      </c>
      <c r="H115" s="10">
        <v>1</v>
      </c>
      <c r="I115" s="11">
        <v>8.82</v>
      </c>
      <c r="J115" s="11">
        <f t="shared" ref="J115:J118" si="8">H115*I115</f>
        <v>8.82</v>
      </c>
    </row>
    <row r="116" spans="1:10" ht="39" customHeight="1" x14ac:dyDescent="0.25">
      <c r="A116" s="7" t="s">
        <v>23</v>
      </c>
      <c r="B116" s="8" t="s">
        <v>156</v>
      </c>
      <c r="C116" s="7" t="s">
        <v>25</v>
      </c>
      <c r="D116" s="7" t="s">
        <v>157</v>
      </c>
      <c r="E116" s="92" t="s">
        <v>21</v>
      </c>
      <c r="F116" s="92"/>
      <c r="G116" s="9" t="s">
        <v>53</v>
      </c>
      <c r="H116" s="10">
        <v>10</v>
      </c>
      <c r="I116" s="11">
        <v>8.17</v>
      </c>
      <c r="J116" s="11">
        <f t="shared" si="8"/>
        <v>81.7</v>
      </c>
    </row>
    <row r="117" spans="1:10" ht="51.9" customHeight="1" x14ac:dyDescent="0.25">
      <c r="A117" s="7" t="s">
        <v>23</v>
      </c>
      <c r="B117" s="8" t="s">
        <v>158</v>
      </c>
      <c r="C117" s="7" t="s">
        <v>25</v>
      </c>
      <c r="D117" s="7" t="s">
        <v>159</v>
      </c>
      <c r="E117" s="92" t="s">
        <v>21</v>
      </c>
      <c r="F117" s="92"/>
      <c r="G117" s="9" t="s">
        <v>53</v>
      </c>
      <c r="H117" s="10">
        <v>10</v>
      </c>
      <c r="I117" s="11">
        <v>2.3199999999999998</v>
      </c>
      <c r="J117" s="11">
        <f t="shared" si="8"/>
        <v>23.2</v>
      </c>
    </row>
    <row r="118" spans="1:10" ht="51.9" customHeight="1" x14ac:dyDescent="0.25">
      <c r="A118" s="7" t="s">
        <v>23</v>
      </c>
      <c r="B118" s="8" t="s">
        <v>170</v>
      </c>
      <c r="C118" s="7" t="s">
        <v>25</v>
      </c>
      <c r="D118" s="7" t="s">
        <v>171</v>
      </c>
      <c r="E118" s="92" t="s">
        <v>21</v>
      </c>
      <c r="F118" s="92"/>
      <c r="G118" s="9" t="s">
        <v>41</v>
      </c>
      <c r="H118" s="10">
        <v>1</v>
      </c>
      <c r="I118" s="11">
        <v>79.36</v>
      </c>
      <c r="J118" s="11">
        <f t="shared" si="8"/>
        <v>79.36</v>
      </c>
    </row>
    <row r="119" spans="1:10" x14ac:dyDescent="0.25">
      <c r="A119" s="12"/>
      <c r="B119" s="12"/>
      <c r="C119" s="12"/>
      <c r="D119" s="12"/>
      <c r="E119" s="12"/>
      <c r="F119" s="13"/>
      <c r="G119" s="12"/>
      <c r="H119" s="13"/>
      <c r="I119" s="12"/>
      <c r="J119" s="13"/>
    </row>
    <row r="120" spans="1:10" x14ac:dyDescent="0.25">
      <c r="A120" s="12"/>
      <c r="B120" s="12"/>
      <c r="C120" s="12"/>
      <c r="D120" s="12"/>
      <c r="E120" s="12"/>
      <c r="F120" s="13"/>
      <c r="G120" s="12"/>
      <c r="H120" s="91"/>
      <c r="I120" s="91"/>
      <c r="J120" s="13"/>
    </row>
    <row r="121" spans="1:10" ht="0.9" customHeight="1" x14ac:dyDescent="0.25">
      <c r="A121" s="3"/>
      <c r="B121" s="3"/>
      <c r="C121" s="3"/>
      <c r="D121" s="3"/>
      <c r="E121" s="3"/>
      <c r="F121" s="3"/>
      <c r="G121" s="3"/>
      <c r="H121" s="3"/>
      <c r="I121" s="3"/>
      <c r="J121" s="3"/>
    </row>
    <row r="122" spans="1:10" ht="18" customHeight="1" x14ac:dyDescent="0.25">
      <c r="A122" s="4" t="s">
        <v>172</v>
      </c>
      <c r="B122" s="5" t="s">
        <v>9</v>
      </c>
      <c r="C122" s="4" t="s">
        <v>10</v>
      </c>
      <c r="D122" s="4" t="s">
        <v>11</v>
      </c>
      <c r="E122" s="94" t="s">
        <v>12</v>
      </c>
      <c r="F122" s="94"/>
      <c r="G122" s="6" t="s">
        <v>13</v>
      </c>
      <c r="H122" s="5" t="s">
        <v>14</v>
      </c>
      <c r="I122" s="5" t="s">
        <v>15</v>
      </c>
      <c r="J122" s="5" t="s">
        <v>16</v>
      </c>
    </row>
    <row r="123" spans="1:10" ht="129.9" customHeight="1" x14ac:dyDescent="0.25">
      <c r="A123" s="20" t="s">
        <v>17</v>
      </c>
      <c r="B123" s="47" t="s">
        <v>173</v>
      </c>
      <c r="C123" s="20" t="s">
        <v>19</v>
      </c>
      <c r="D123" s="20" t="s">
        <v>174</v>
      </c>
      <c r="E123" s="95" t="s">
        <v>21</v>
      </c>
      <c r="F123" s="95"/>
      <c r="G123" s="21" t="s">
        <v>151</v>
      </c>
      <c r="H123" s="22">
        <v>1</v>
      </c>
      <c r="I123" s="23"/>
      <c r="J123" s="23">
        <f>SUM(J124:J128)</f>
        <v>246.84900000000002</v>
      </c>
    </row>
    <row r="124" spans="1:10" ht="39" customHeight="1" x14ac:dyDescent="0.25">
      <c r="A124" s="7" t="s">
        <v>23</v>
      </c>
      <c r="B124" s="8" t="s">
        <v>152</v>
      </c>
      <c r="C124" s="7" t="s">
        <v>25</v>
      </c>
      <c r="D124" s="7" t="s">
        <v>153</v>
      </c>
      <c r="E124" s="92" t="s">
        <v>21</v>
      </c>
      <c r="F124" s="92"/>
      <c r="G124" s="9" t="s">
        <v>53</v>
      </c>
      <c r="H124" s="10">
        <v>30.9</v>
      </c>
      <c r="I124" s="11">
        <v>2.91</v>
      </c>
      <c r="J124" s="11">
        <f>H124*I124</f>
        <v>89.918999999999997</v>
      </c>
    </row>
    <row r="125" spans="1:10" ht="39" customHeight="1" x14ac:dyDescent="0.25">
      <c r="A125" s="7" t="s">
        <v>23</v>
      </c>
      <c r="B125" s="8" t="s">
        <v>154</v>
      </c>
      <c r="C125" s="7" t="s">
        <v>25</v>
      </c>
      <c r="D125" s="7" t="s">
        <v>155</v>
      </c>
      <c r="E125" s="92" t="s">
        <v>21</v>
      </c>
      <c r="F125" s="92"/>
      <c r="G125" s="9" t="s">
        <v>41</v>
      </c>
      <c r="H125" s="10">
        <v>1</v>
      </c>
      <c r="I125" s="11">
        <v>8.82</v>
      </c>
      <c r="J125" s="11">
        <f t="shared" ref="J125:J128" si="9">H125*I125</f>
        <v>8.82</v>
      </c>
    </row>
    <row r="126" spans="1:10" ht="39" customHeight="1" x14ac:dyDescent="0.25">
      <c r="A126" s="7" t="s">
        <v>23</v>
      </c>
      <c r="B126" s="8" t="s">
        <v>156</v>
      </c>
      <c r="C126" s="7" t="s">
        <v>25</v>
      </c>
      <c r="D126" s="7" t="s">
        <v>157</v>
      </c>
      <c r="E126" s="92" t="s">
        <v>21</v>
      </c>
      <c r="F126" s="92"/>
      <c r="G126" s="9" t="s">
        <v>53</v>
      </c>
      <c r="H126" s="10">
        <v>10</v>
      </c>
      <c r="I126" s="11">
        <v>8.17</v>
      </c>
      <c r="J126" s="11">
        <f t="shared" si="9"/>
        <v>81.7</v>
      </c>
    </row>
    <row r="127" spans="1:10" ht="51.9" customHeight="1" x14ac:dyDescent="0.25">
      <c r="A127" s="7" t="s">
        <v>23</v>
      </c>
      <c r="B127" s="8" t="s">
        <v>158</v>
      </c>
      <c r="C127" s="7" t="s">
        <v>25</v>
      </c>
      <c r="D127" s="7" t="s">
        <v>159</v>
      </c>
      <c r="E127" s="92" t="s">
        <v>21</v>
      </c>
      <c r="F127" s="92"/>
      <c r="G127" s="9" t="s">
        <v>53</v>
      </c>
      <c r="H127" s="10">
        <v>10</v>
      </c>
      <c r="I127" s="11">
        <v>2.3199999999999998</v>
      </c>
      <c r="J127" s="11">
        <f t="shared" si="9"/>
        <v>23.2</v>
      </c>
    </row>
    <row r="128" spans="1:10" ht="65.099999999999994" customHeight="1" x14ac:dyDescent="0.25">
      <c r="A128" s="7" t="s">
        <v>23</v>
      </c>
      <c r="B128" s="8" t="s">
        <v>175</v>
      </c>
      <c r="C128" s="7" t="s">
        <v>25</v>
      </c>
      <c r="D128" s="7" t="s">
        <v>176</v>
      </c>
      <c r="E128" s="92" t="s">
        <v>21</v>
      </c>
      <c r="F128" s="92"/>
      <c r="G128" s="9" t="s">
        <v>41</v>
      </c>
      <c r="H128" s="10">
        <v>1</v>
      </c>
      <c r="I128" s="11">
        <v>43.21</v>
      </c>
      <c r="J128" s="11">
        <f t="shared" si="9"/>
        <v>43.21</v>
      </c>
    </row>
    <row r="129" spans="1:10" x14ac:dyDescent="0.25">
      <c r="A129" s="12"/>
      <c r="B129" s="12"/>
      <c r="C129" s="12"/>
      <c r="D129" s="12"/>
      <c r="E129" s="12"/>
      <c r="F129" s="13"/>
      <c r="G129" s="12"/>
      <c r="H129" s="13"/>
      <c r="I129" s="12"/>
      <c r="J129" s="13"/>
    </row>
    <row r="130" spans="1:10" x14ac:dyDescent="0.25">
      <c r="A130" s="12"/>
      <c r="B130" s="12"/>
      <c r="C130" s="12"/>
      <c r="D130" s="12"/>
      <c r="E130" s="12"/>
      <c r="F130" s="13"/>
      <c r="G130" s="12"/>
      <c r="H130" s="91"/>
      <c r="I130" s="91"/>
      <c r="J130" s="13"/>
    </row>
    <row r="131" spans="1:10" ht="0.9" customHeight="1" x14ac:dyDescent="0.25">
      <c r="A131" s="3"/>
      <c r="B131" s="3"/>
      <c r="C131" s="3"/>
      <c r="D131" s="3"/>
      <c r="E131" s="3"/>
      <c r="F131" s="3"/>
      <c r="G131" s="3"/>
      <c r="H131" s="3"/>
      <c r="I131" s="3"/>
      <c r="J131" s="3"/>
    </row>
    <row r="132" spans="1:10" ht="18" customHeight="1" x14ac:dyDescent="0.25">
      <c r="A132" s="4" t="s">
        <v>177</v>
      </c>
      <c r="B132" s="5" t="s">
        <v>9</v>
      </c>
      <c r="C132" s="4" t="s">
        <v>10</v>
      </c>
      <c r="D132" s="4" t="s">
        <v>11</v>
      </c>
      <c r="E132" s="94" t="s">
        <v>12</v>
      </c>
      <c r="F132" s="94"/>
      <c r="G132" s="6" t="s">
        <v>13</v>
      </c>
      <c r="H132" s="5" t="s">
        <v>14</v>
      </c>
      <c r="I132" s="5" t="s">
        <v>15</v>
      </c>
      <c r="J132" s="5" t="s">
        <v>16</v>
      </c>
    </row>
    <row r="133" spans="1:10" ht="143.1" customHeight="1" x14ac:dyDescent="0.25">
      <c r="A133" s="20" t="s">
        <v>17</v>
      </c>
      <c r="B133" s="35" t="s">
        <v>178</v>
      </c>
      <c r="C133" s="20" t="s">
        <v>19</v>
      </c>
      <c r="D133" s="20" t="s">
        <v>179</v>
      </c>
      <c r="E133" s="95" t="s">
        <v>21</v>
      </c>
      <c r="F133" s="95"/>
      <c r="G133" s="21" t="s">
        <v>151</v>
      </c>
      <c r="H133" s="22">
        <v>1</v>
      </c>
      <c r="I133" s="23"/>
      <c r="J133" s="23">
        <f>SUM(J134:J138)</f>
        <v>246.84900000000002</v>
      </c>
    </row>
    <row r="134" spans="1:10" ht="39" customHeight="1" x14ac:dyDescent="0.25">
      <c r="A134" s="7" t="s">
        <v>23</v>
      </c>
      <c r="B134" s="8" t="s">
        <v>152</v>
      </c>
      <c r="C134" s="7" t="s">
        <v>25</v>
      </c>
      <c r="D134" s="7" t="s">
        <v>153</v>
      </c>
      <c r="E134" s="92" t="s">
        <v>21</v>
      </c>
      <c r="F134" s="92"/>
      <c r="G134" s="9" t="s">
        <v>53</v>
      </c>
      <c r="H134" s="10">
        <v>30.9</v>
      </c>
      <c r="I134" s="11">
        <v>2.91</v>
      </c>
      <c r="J134" s="11">
        <f>I134*H134</f>
        <v>89.918999999999997</v>
      </c>
    </row>
    <row r="135" spans="1:10" ht="39" customHeight="1" x14ac:dyDescent="0.25">
      <c r="A135" s="7" t="s">
        <v>23</v>
      </c>
      <c r="B135" s="8" t="s">
        <v>154</v>
      </c>
      <c r="C135" s="7" t="s">
        <v>25</v>
      </c>
      <c r="D135" s="7" t="s">
        <v>155</v>
      </c>
      <c r="E135" s="92" t="s">
        <v>21</v>
      </c>
      <c r="F135" s="92"/>
      <c r="G135" s="9" t="s">
        <v>41</v>
      </c>
      <c r="H135" s="10">
        <v>1</v>
      </c>
      <c r="I135" s="11">
        <v>8.82</v>
      </c>
      <c r="J135" s="11">
        <f t="shared" ref="J135:J138" si="10">I135*H135</f>
        <v>8.82</v>
      </c>
    </row>
    <row r="136" spans="1:10" ht="39" customHeight="1" x14ac:dyDescent="0.25">
      <c r="A136" s="7" t="s">
        <v>23</v>
      </c>
      <c r="B136" s="8" t="s">
        <v>156</v>
      </c>
      <c r="C136" s="7" t="s">
        <v>25</v>
      </c>
      <c r="D136" s="7" t="s">
        <v>157</v>
      </c>
      <c r="E136" s="92" t="s">
        <v>21</v>
      </c>
      <c r="F136" s="92"/>
      <c r="G136" s="9" t="s">
        <v>53</v>
      </c>
      <c r="H136" s="10">
        <v>10</v>
      </c>
      <c r="I136" s="11">
        <v>8.17</v>
      </c>
      <c r="J136" s="11">
        <f t="shared" si="10"/>
        <v>81.7</v>
      </c>
    </row>
    <row r="137" spans="1:10" ht="51.9" customHeight="1" x14ac:dyDescent="0.25">
      <c r="A137" s="7" t="s">
        <v>23</v>
      </c>
      <c r="B137" s="8" t="s">
        <v>158</v>
      </c>
      <c r="C137" s="7" t="s">
        <v>25</v>
      </c>
      <c r="D137" s="7" t="s">
        <v>159</v>
      </c>
      <c r="E137" s="92" t="s">
        <v>21</v>
      </c>
      <c r="F137" s="92"/>
      <c r="G137" s="9" t="s">
        <v>53</v>
      </c>
      <c r="H137" s="10">
        <v>10</v>
      </c>
      <c r="I137" s="11">
        <v>2.3199999999999998</v>
      </c>
      <c r="J137" s="11">
        <f t="shared" si="10"/>
        <v>23.2</v>
      </c>
    </row>
    <row r="138" spans="1:10" ht="65.099999999999994" customHeight="1" x14ac:dyDescent="0.25">
      <c r="A138" s="7" t="s">
        <v>23</v>
      </c>
      <c r="B138" s="8" t="s">
        <v>175</v>
      </c>
      <c r="C138" s="7" t="s">
        <v>25</v>
      </c>
      <c r="D138" s="7" t="s">
        <v>176</v>
      </c>
      <c r="E138" s="92" t="s">
        <v>21</v>
      </c>
      <c r="F138" s="92"/>
      <c r="G138" s="9" t="s">
        <v>41</v>
      </c>
      <c r="H138" s="10">
        <v>1</v>
      </c>
      <c r="I138" s="11">
        <v>43.21</v>
      </c>
      <c r="J138" s="11">
        <f t="shared" si="10"/>
        <v>43.21</v>
      </c>
    </row>
    <row r="139" spans="1:10" x14ac:dyDescent="0.25">
      <c r="A139" s="12"/>
      <c r="B139" s="12"/>
      <c r="C139" s="12"/>
      <c r="D139" s="12"/>
      <c r="E139" s="12"/>
      <c r="F139" s="13"/>
      <c r="G139" s="12"/>
      <c r="H139" s="13"/>
      <c r="I139" s="12"/>
      <c r="J139" s="13"/>
    </row>
    <row r="140" spans="1:10" x14ac:dyDescent="0.25">
      <c r="A140" s="12"/>
      <c r="B140" s="12"/>
      <c r="C140" s="12"/>
      <c r="D140" s="12"/>
      <c r="E140" s="12"/>
      <c r="F140" s="13"/>
      <c r="G140" s="12"/>
      <c r="H140" s="91"/>
      <c r="I140" s="91"/>
      <c r="J140" s="13"/>
    </row>
    <row r="141" spans="1:10" ht="0.9" customHeight="1" x14ac:dyDescent="0.25">
      <c r="A141" s="3"/>
      <c r="B141" s="3"/>
      <c r="C141" s="3"/>
      <c r="D141" s="3"/>
      <c r="E141" s="3"/>
      <c r="F141" s="3"/>
      <c r="G141" s="3"/>
      <c r="H141" s="3"/>
      <c r="I141" s="3"/>
      <c r="J141" s="3"/>
    </row>
    <row r="142" spans="1:10" ht="18" customHeight="1" x14ac:dyDescent="0.25">
      <c r="A142" s="4" t="s">
        <v>180</v>
      </c>
      <c r="B142" s="5" t="s">
        <v>9</v>
      </c>
      <c r="C142" s="4" t="s">
        <v>10</v>
      </c>
      <c r="D142" s="4" t="s">
        <v>11</v>
      </c>
      <c r="E142" s="94" t="s">
        <v>12</v>
      </c>
      <c r="F142" s="94"/>
      <c r="G142" s="6" t="s">
        <v>13</v>
      </c>
      <c r="H142" s="5" t="s">
        <v>14</v>
      </c>
      <c r="I142" s="5" t="s">
        <v>15</v>
      </c>
      <c r="J142" s="5" t="s">
        <v>16</v>
      </c>
    </row>
    <row r="143" spans="1:10" ht="129.9" customHeight="1" x14ac:dyDescent="0.25">
      <c r="A143" s="20" t="s">
        <v>17</v>
      </c>
      <c r="B143" s="35" t="s">
        <v>181</v>
      </c>
      <c r="C143" s="20" t="s">
        <v>19</v>
      </c>
      <c r="D143" s="20" t="s">
        <v>182</v>
      </c>
      <c r="E143" s="95" t="s">
        <v>21</v>
      </c>
      <c r="F143" s="95"/>
      <c r="G143" s="21" t="s">
        <v>151</v>
      </c>
      <c r="H143" s="22">
        <v>1</v>
      </c>
      <c r="I143" s="23"/>
      <c r="J143" s="23">
        <f>SUM(J144:J148)</f>
        <v>283.71899999999999</v>
      </c>
    </row>
    <row r="144" spans="1:10" ht="39" customHeight="1" x14ac:dyDescent="0.25">
      <c r="A144" s="7" t="s">
        <v>23</v>
      </c>
      <c r="B144" s="8" t="s">
        <v>152</v>
      </c>
      <c r="C144" s="7" t="s">
        <v>25</v>
      </c>
      <c r="D144" s="7" t="s">
        <v>153</v>
      </c>
      <c r="E144" s="92" t="s">
        <v>21</v>
      </c>
      <c r="F144" s="92"/>
      <c r="G144" s="9" t="s">
        <v>53</v>
      </c>
      <c r="H144" s="10">
        <v>30.9</v>
      </c>
      <c r="I144" s="11">
        <v>2.91</v>
      </c>
      <c r="J144" s="11">
        <f>I144*H144</f>
        <v>89.918999999999997</v>
      </c>
    </row>
    <row r="145" spans="1:10" ht="39" customHeight="1" x14ac:dyDescent="0.25">
      <c r="A145" s="7" t="s">
        <v>23</v>
      </c>
      <c r="B145" s="8" t="s">
        <v>154</v>
      </c>
      <c r="C145" s="7" t="s">
        <v>25</v>
      </c>
      <c r="D145" s="7" t="s">
        <v>155</v>
      </c>
      <c r="E145" s="92" t="s">
        <v>21</v>
      </c>
      <c r="F145" s="92"/>
      <c r="G145" s="9" t="s">
        <v>41</v>
      </c>
      <c r="H145" s="10">
        <v>1</v>
      </c>
      <c r="I145" s="11">
        <v>8.82</v>
      </c>
      <c r="J145" s="11">
        <f t="shared" ref="J145:J148" si="11">I145*H145</f>
        <v>8.82</v>
      </c>
    </row>
    <row r="146" spans="1:10" ht="39" customHeight="1" x14ac:dyDescent="0.25">
      <c r="A146" s="7" t="s">
        <v>23</v>
      </c>
      <c r="B146" s="8" t="s">
        <v>156</v>
      </c>
      <c r="C146" s="7" t="s">
        <v>25</v>
      </c>
      <c r="D146" s="7" t="s">
        <v>157</v>
      </c>
      <c r="E146" s="92" t="s">
        <v>21</v>
      </c>
      <c r="F146" s="92"/>
      <c r="G146" s="9" t="s">
        <v>53</v>
      </c>
      <c r="H146" s="10">
        <v>10</v>
      </c>
      <c r="I146" s="11">
        <v>8.17</v>
      </c>
      <c r="J146" s="11">
        <f t="shared" si="11"/>
        <v>81.7</v>
      </c>
    </row>
    <row r="147" spans="1:10" ht="51.9" customHeight="1" x14ac:dyDescent="0.25">
      <c r="A147" s="7" t="s">
        <v>23</v>
      </c>
      <c r="B147" s="8" t="s">
        <v>158</v>
      </c>
      <c r="C147" s="7" t="s">
        <v>25</v>
      </c>
      <c r="D147" s="7" t="s">
        <v>159</v>
      </c>
      <c r="E147" s="92" t="s">
        <v>21</v>
      </c>
      <c r="F147" s="92"/>
      <c r="G147" s="9" t="s">
        <v>53</v>
      </c>
      <c r="H147" s="10">
        <v>10</v>
      </c>
      <c r="I147" s="11">
        <v>2.3199999999999998</v>
      </c>
      <c r="J147" s="11">
        <f t="shared" si="11"/>
        <v>23.2</v>
      </c>
    </row>
    <row r="148" spans="1:10" ht="78" customHeight="1" x14ac:dyDescent="0.25">
      <c r="A148" s="7" t="s">
        <v>23</v>
      </c>
      <c r="B148" s="8" t="s">
        <v>183</v>
      </c>
      <c r="C148" s="7" t="s">
        <v>25</v>
      </c>
      <c r="D148" s="7" t="s">
        <v>184</v>
      </c>
      <c r="E148" s="92" t="s">
        <v>21</v>
      </c>
      <c r="F148" s="92"/>
      <c r="G148" s="9" t="s">
        <v>41</v>
      </c>
      <c r="H148" s="10">
        <v>1</v>
      </c>
      <c r="I148" s="11">
        <v>80.08</v>
      </c>
      <c r="J148" s="11">
        <f t="shared" si="11"/>
        <v>80.08</v>
      </c>
    </row>
    <row r="149" spans="1:10" x14ac:dyDescent="0.25">
      <c r="A149" s="12"/>
      <c r="B149" s="12"/>
      <c r="C149" s="12"/>
      <c r="D149" s="12"/>
      <c r="E149" s="12"/>
      <c r="F149" s="13"/>
      <c r="G149" s="12"/>
      <c r="H149" s="13"/>
      <c r="I149" s="12"/>
      <c r="J149" s="13"/>
    </row>
    <row r="150" spans="1:10" x14ac:dyDescent="0.25">
      <c r="A150" s="12"/>
      <c r="B150" s="12"/>
      <c r="C150" s="12"/>
      <c r="D150" s="12"/>
      <c r="E150" s="12"/>
      <c r="F150" s="13"/>
      <c r="G150" s="12"/>
      <c r="H150" s="91"/>
      <c r="I150" s="91"/>
      <c r="J150" s="13"/>
    </row>
    <row r="151" spans="1:10" ht="0.9" customHeight="1" x14ac:dyDescent="0.25">
      <c r="A151" s="3"/>
      <c r="B151" s="3"/>
      <c r="C151" s="3"/>
      <c r="D151" s="3"/>
      <c r="E151" s="3"/>
      <c r="F151" s="3"/>
      <c r="G151" s="3"/>
      <c r="H151" s="3"/>
      <c r="I151" s="3"/>
      <c r="J151" s="3"/>
    </row>
    <row r="152" spans="1:10" ht="18" customHeight="1" x14ac:dyDescent="0.25">
      <c r="A152" s="4" t="s">
        <v>185</v>
      </c>
      <c r="B152" s="5" t="s">
        <v>9</v>
      </c>
      <c r="C152" s="4" t="s">
        <v>10</v>
      </c>
      <c r="D152" s="4" t="s">
        <v>11</v>
      </c>
      <c r="E152" s="94" t="s">
        <v>12</v>
      </c>
      <c r="F152" s="94"/>
      <c r="G152" s="6" t="s">
        <v>13</v>
      </c>
      <c r="H152" s="5" t="s">
        <v>14</v>
      </c>
      <c r="I152" s="5" t="s">
        <v>15</v>
      </c>
      <c r="J152" s="5" t="s">
        <v>16</v>
      </c>
    </row>
    <row r="153" spans="1:10" ht="65.099999999999994" customHeight="1" x14ac:dyDescent="0.25">
      <c r="A153" s="20" t="s">
        <v>17</v>
      </c>
      <c r="B153" s="35" t="s">
        <v>186</v>
      </c>
      <c r="C153" s="20" t="s">
        <v>19</v>
      </c>
      <c r="D153" s="20" t="s">
        <v>187</v>
      </c>
      <c r="E153" s="95" t="s">
        <v>188</v>
      </c>
      <c r="F153" s="95"/>
      <c r="G153" s="21" t="s">
        <v>151</v>
      </c>
      <c r="H153" s="22">
        <v>1</v>
      </c>
      <c r="I153" s="23"/>
      <c r="J153" s="23">
        <f>SUM(J154:J160)</f>
        <v>251.09510000000003</v>
      </c>
    </row>
    <row r="154" spans="1:10" ht="26.1" customHeight="1" x14ac:dyDescent="0.25">
      <c r="A154" s="7" t="s">
        <v>23</v>
      </c>
      <c r="B154" s="8" t="s">
        <v>189</v>
      </c>
      <c r="C154" s="7" t="s">
        <v>43</v>
      </c>
      <c r="D154" s="7" t="s">
        <v>190</v>
      </c>
      <c r="E154" s="92" t="s">
        <v>191</v>
      </c>
      <c r="F154" s="92"/>
      <c r="G154" s="9" t="s">
        <v>53</v>
      </c>
      <c r="H154" s="10">
        <v>1.7</v>
      </c>
      <c r="I154" s="11">
        <v>6.02</v>
      </c>
      <c r="J154" s="11">
        <f>I154*H154</f>
        <v>10.233999999999998</v>
      </c>
    </row>
    <row r="155" spans="1:10" ht="26.1" customHeight="1" x14ac:dyDescent="0.25">
      <c r="A155" s="7" t="s">
        <v>23</v>
      </c>
      <c r="B155" s="8" t="s">
        <v>192</v>
      </c>
      <c r="C155" s="7" t="s">
        <v>43</v>
      </c>
      <c r="D155" s="7" t="s">
        <v>193</v>
      </c>
      <c r="E155" s="92" t="s">
        <v>191</v>
      </c>
      <c r="F155" s="92"/>
      <c r="G155" s="9" t="s">
        <v>41</v>
      </c>
      <c r="H155" s="10">
        <v>1</v>
      </c>
      <c r="I155" s="11">
        <v>3.84</v>
      </c>
      <c r="J155" s="11">
        <f t="shared" ref="J155:J160" si="12">I155*H155</f>
        <v>3.84</v>
      </c>
    </row>
    <row r="156" spans="1:10" ht="39" customHeight="1" x14ac:dyDescent="0.25">
      <c r="A156" s="7" t="s">
        <v>23</v>
      </c>
      <c r="B156" s="8" t="s">
        <v>194</v>
      </c>
      <c r="C156" s="7" t="s">
        <v>43</v>
      </c>
      <c r="D156" s="7" t="s">
        <v>195</v>
      </c>
      <c r="E156" s="92" t="s">
        <v>191</v>
      </c>
      <c r="F156" s="92"/>
      <c r="G156" s="9" t="s">
        <v>53</v>
      </c>
      <c r="H156" s="10">
        <v>1.7</v>
      </c>
      <c r="I156" s="11">
        <v>12.19</v>
      </c>
      <c r="J156" s="11">
        <f t="shared" si="12"/>
        <v>20.722999999999999</v>
      </c>
    </row>
    <row r="157" spans="1:10" ht="39" customHeight="1" x14ac:dyDescent="0.25">
      <c r="A157" s="7" t="s">
        <v>23</v>
      </c>
      <c r="B157" s="8" t="s">
        <v>196</v>
      </c>
      <c r="C157" s="7" t="s">
        <v>43</v>
      </c>
      <c r="D157" s="7" t="s">
        <v>197</v>
      </c>
      <c r="E157" s="92" t="s">
        <v>188</v>
      </c>
      <c r="F157" s="92"/>
      <c r="G157" s="9" t="s">
        <v>53</v>
      </c>
      <c r="H157" s="10">
        <v>1.7</v>
      </c>
      <c r="I157" s="11">
        <v>10.4</v>
      </c>
      <c r="J157" s="11">
        <f t="shared" si="12"/>
        <v>17.68</v>
      </c>
    </row>
    <row r="158" spans="1:10" ht="39" customHeight="1" x14ac:dyDescent="0.25">
      <c r="A158" s="7" t="s">
        <v>23</v>
      </c>
      <c r="B158" s="8" t="s">
        <v>198</v>
      </c>
      <c r="C158" s="7" t="s">
        <v>43</v>
      </c>
      <c r="D158" s="7" t="s">
        <v>199</v>
      </c>
      <c r="E158" s="92" t="s">
        <v>188</v>
      </c>
      <c r="F158" s="92"/>
      <c r="G158" s="9" t="s">
        <v>53</v>
      </c>
      <c r="H158" s="10">
        <v>23.19</v>
      </c>
      <c r="I158" s="11">
        <v>5.99</v>
      </c>
      <c r="J158" s="11">
        <f t="shared" si="12"/>
        <v>138.90810000000002</v>
      </c>
    </row>
    <row r="159" spans="1:10" ht="39" customHeight="1" x14ac:dyDescent="0.25">
      <c r="A159" s="7" t="s">
        <v>23</v>
      </c>
      <c r="B159" s="8" t="s">
        <v>200</v>
      </c>
      <c r="C159" s="7" t="s">
        <v>43</v>
      </c>
      <c r="D159" s="7" t="s">
        <v>201</v>
      </c>
      <c r="E159" s="92" t="s">
        <v>188</v>
      </c>
      <c r="F159" s="92"/>
      <c r="G159" s="9" t="s">
        <v>41</v>
      </c>
      <c r="H159" s="10">
        <v>1</v>
      </c>
      <c r="I159" s="11">
        <v>16.3</v>
      </c>
      <c r="J159" s="11">
        <f t="shared" si="12"/>
        <v>16.3</v>
      </c>
    </row>
    <row r="160" spans="1:10" ht="39" customHeight="1" x14ac:dyDescent="0.25">
      <c r="A160" s="7" t="s">
        <v>23</v>
      </c>
      <c r="B160" s="8" t="s">
        <v>202</v>
      </c>
      <c r="C160" s="7" t="s">
        <v>43</v>
      </c>
      <c r="D160" s="7" t="s">
        <v>203</v>
      </c>
      <c r="E160" s="92" t="s">
        <v>188</v>
      </c>
      <c r="F160" s="92"/>
      <c r="G160" s="9" t="s">
        <v>41</v>
      </c>
      <c r="H160" s="10">
        <v>1</v>
      </c>
      <c r="I160" s="11">
        <v>43.41</v>
      </c>
      <c r="J160" s="11">
        <f t="shared" si="12"/>
        <v>43.41</v>
      </c>
    </row>
    <row r="161" spans="1:10" x14ac:dyDescent="0.25">
      <c r="A161" s="12"/>
      <c r="B161" s="12"/>
      <c r="C161" s="12"/>
      <c r="D161" s="12"/>
      <c r="E161" s="12"/>
      <c r="F161" s="13"/>
      <c r="G161" s="12"/>
      <c r="H161" s="13"/>
      <c r="I161" s="12"/>
      <c r="J161" s="13"/>
    </row>
    <row r="162" spans="1:10" x14ac:dyDescent="0.25">
      <c r="A162" s="12"/>
      <c r="B162" s="12"/>
      <c r="C162" s="12"/>
      <c r="D162" s="12"/>
      <c r="E162" s="12"/>
      <c r="F162" s="13"/>
      <c r="G162" s="12"/>
      <c r="H162" s="91"/>
      <c r="I162" s="91"/>
      <c r="J162" s="13"/>
    </row>
    <row r="163" spans="1:10" ht="0.9" customHeight="1" x14ac:dyDescent="0.25">
      <c r="A163" s="3"/>
      <c r="B163" s="3"/>
      <c r="C163" s="3"/>
      <c r="D163" s="3"/>
      <c r="E163" s="3"/>
      <c r="F163" s="3"/>
      <c r="G163" s="3"/>
      <c r="H163" s="3"/>
      <c r="I163" s="3"/>
      <c r="J163" s="3"/>
    </row>
    <row r="164" spans="1:10" ht="18" customHeight="1" x14ac:dyDescent="0.25">
      <c r="A164" s="4" t="s">
        <v>204</v>
      </c>
      <c r="B164" s="5" t="s">
        <v>9</v>
      </c>
      <c r="C164" s="4" t="s">
        <v>10</v>
      </c>
      <c r="D164" s="4" t="s">
        <v>11</v>
      </c>
      <c r="E164" s="94" t="s">
        <v>12</v>
      </c>
      <c r="F164" s="94"/>
      <c r="G164" s="6" t="s">
        <v>13</v>
      </c>
      <c r="H164" s="5" t="s">
        <v>14</v>
      </c>
      <c r="I164" s="5" t="s">
        <v>15</v>
      </c>
      <c r="J164" s="5" t="s">
        <v>16</v>
      </c>
    </row>
    <row r="165" spans="1:10" ht="129.9" customHeight="1" x14ac:dyDescent="0.25">
      <c r="A165" s="20" t="s">
        <v>17</v>
      </c>
      <c r="B165" s="35" t="s">
        <v>205</v>
      </c>
      <c r="C165" s="20" t="s">
        <v>19</v>
      </c>
      <c r="D165" s="20" t="s">
        <v>206</v>
      </c>
      <c r="E165" s="95" t="s">
        <v>21</v>
      </c>
      <c r="F165" s="95"/>
      <c r="G165" s="21" t="s">
        <v>151</v>
      </c>
      <c r="H165" s="22">
        <v>1</v>
      </c>
      <c r="I165" s="23"/>
      <c r="J165" s="23">
        <f>SUM(J166:J170)</f>
        <v>296.87200000000001</v>
      </c>
    </row>
    <row r="166" spans="1:10" ht="39" customHeight="1" x14ac:dyDescent="0.25">
      <c r="A166" s="7" t="s">
        <v>23</v>
      </c>
      <c r="B166" s="8" t="s">
        <v>207</v>
      </c>
      <c r="C166" s="7" t="s">
        <v>25</v>
      </c>
      <c r="D166" s="7" t="s">
        <v>208</v>
      </c>
      <c r="E166" s="92" t="s">
        <v>21</v>
      </c>
      <c r="F166" s="92"/>
      <c r="G166" s="9" t="s">
        <v>53</v>
      </c>
      <c r="H166" s="10">
        <v>30.9</v>
      </c>
      <c r="I166" s="11">
        <v>4.68</v>
      </c>
      <c r="J166" s="11">
        <f>I166*H166</f>
        <v>144.61199999999999</v>
      </c>
    </row>
    <row r="167" spans="1:10" ht="39" customHeight="1" x14ac:dyDescent="0.25">
      <c r="A167" s="7" t="s">
        <v>23</v>
      </c>
      <c r="B167" s="8" t="s">
        <v>154</v>
      </c>
      <c r="C167" s="7" t="s">
        <v>25</v>
      </c>
      <c r="D167" s="7" t="s">
        <v>155</v>
      </c>
      <c r="E167" s="92" t="s">
        <v>21</v>
      </c>
      <c r="F167" s="92"/>
      <c r="G167" s="9" t="s">
        <v>41</v>
      </c>
      <c r="H167" s="10">
        <v>1</v>
      </c>
      <c r="I167" s="11">
        <v>8.82</v>
      </c>
      <c r="J167" s="11">
        <f t="shared" ref="J167:J170" si="13">I167*H167</f>
        <v>8.82</v>
      </c>
    </row>
    <row r="168" spans="1:10" ht="39" customHeight="1" x14ac:dyDescent="0.25">
      <c r="A168" s="7" t="s">
        <v>23</v>
      </c>
      <c r="B168" s="8" t="s">
        <v>156</v>
      </c>
      <c r="C168" s="7" t="s">
        <v>25</v>
      </c>
      <c r="D168" s="7" t="s">
        <v>157</v>
      </c>
      <c r="E168" s="92" t="s">
        <v>21</v>
      </c>
      <c r="F168" s="92"/>
      <c r="G168" s="9" t="s">
        <v>53</v>
      </c>
      <c r="H168" s="10">
        <v>10</v>
      </c>
      <c r="I168" s="11">
        <v>8.17</v>
      </c>
      <c r="J168" s="11">
        <f t="shared" si="13"/>
        <v>81.7</v>
      </c>
    </row>
    <row r="169" spans="1:10" ht="51.9" customHeight="1" x14ac:dyDescent="0.25">
      <c r="A169" s="7" t="s">
        <v>23</v>
      </c>
      <c r="B169" s="8" t="s">
        <v>158</v>
      </c>
      <c r="C169" s="7" t="s">
        <v>25</v>
      </c>
      <c r="D169" s="7" t="s">
        <v>159</v>
      </c>
      <c r="E169" s="92" t="s">
        <v>21</v>
      </c>
      <c r="F169" s="92"/>
      <c r="G169" s="9" t="s">
        <v>53</v>
      </c>
      <c r="H169" s="10">
        <v>10</v>
      </c>
      <c r="I169" s="11">
        <v>2.3199999999999998</v>
      </c>
      <c r="J169" s="11">
        <f t="shared" si="13"/>
        <v>23.2</v>
      </c>
    </row>
    <row r="170" spans="1:10" ht="51.9" customHeight="1" x14ac:dyDescent="0.25">
      <c r="A170" s="7" t="s">
        <v>23</v>
      </c>
      <c r="B170" s="8" t="s">
        <v>209</v>
      </c>
      <c r="C170" s="7" t="s">
        <v>25</v>
      </c>
      <c r="D170" s="7" t="s">
        <v>210</v>
      </c>
      <c r="E170" s="92" t="s">
        <v>21</v>
      </c>
      <c r="F170" s="92"/>
      <c r="G170" s="9" t="s">
        <v>41</v>
      </c>
      <c r="H170" s="10">
        <v>1</v>
      </c>
      <c r="I170" s="11">
        <v>38.54</v>
      </c>
      <c r="J170" s="11">
        <f t="shared" si="13"/>
        <v>38.54</v>
      </c>
    </row>
    <row r="171" spans="1:10" x14ac:dyDescent="0.25">
      <c r="A171" s="12"/>
      <c r="B171" s="12"/>
      <c r="C171" s="12"/>
      <c r="D171" s="12"/>
      <c r="E171" s="12"/>
      <c r="F171" s="13"/>
      <c r="G171" s="12"/>
      <c r="H171" s="13"/>
      <c r="I171" s="12"/>
      <c r="J171" s="13"/>
    </row>
    <row r="172" spans="1:10" x14ac:dyDescent="0.25">
      <c r="A172" s="12"/>
      <c r="B172" s="12"/>
      <c r="C172" s="12"/>
      <c r="D172" s="12"/>
      <c r="E172" s="12"/>
      <c r="F172" s="13"/>
      <c r="G172" s="12"/>
      <c r="H172" s="91"/>
      <c r="I172" s="91"/>
      <c r="J172" s="13"/>
    </row>
    <row r="173" spans="1:10" ht="0.9" customHeight="1" x14ac:dyDescent="0.25">
      <c r="A173" s="3"/>
      <c r="B173" s="3"/>
      <c r="C173" s="3"/>
      <c r="D173" s="3"/>
      <c r="E173" s="3"/>
      <c r="F173" s="3"/>
      <c r="G173" s="3"/>
      <c r="H173" s="3"/>
      <c r="I173" s="3"/>
      <c r="J173" s="3"/>
    </row>
    <row r="174" spans="1:10" ht="18" customHeight="1" x14ac:dyDescent="0.25">
      <c r="A174" s="4" t="s">
        <v>211</v>
      </c>
      <c r="B174" s="5" t="s">
        <v>9</v>
      </c>
      <c r="C174" s="4" t="s">
        <v>10</v>
      </c>
      <c r="D174" s="4" t="s">
        <v>11</v>
      </c>
      <c r="E174" s="94" t="s">
        <v>12</v>
      </c>
      <c r="F174" s="94"/>
      <c r="G174" s="6" t="s">
        <v>13</v>
      </c>
      <c r="H174" s="5" t="s">
        <v>14</v>
      </c>
      <c r="I174" s="5" t="s">
        <v>15</v>
      </c>
      <c r="J174" s="5" t="s">
        <v>16</v>
      </c>
    </row>
    <row r="175" spans="1:10" ht="65.099999999999994" customHeight="1" x14ac:dyDescent="0.25">
      <c r="A175" s="20" t="s">
        <v>17</v>
      </c>
      <c r="B175" s="35" t="s">
        <v>212</v>
      </c>
      <c r="C175" s="20" t="s">
        <v>19</v>
      </c>
      <c r="D175" s="20" t="s">
        <v>213</v>
      </c>
      <c r="E175" s="95" t="s">
        <v>188</v>
      </c>
      <c r="F175" s="95"/>
      <c r="G175" s="21" t="s">
        <v>151</v>
      </c>
      <c r="H175" s="22">
        <v>1</v>
      </c>
      <c r="I175" s="23"/>
      <c r="J175" s="23">
        <f>SUM(J176:J182)</f>
        <v>257.33510000000001</v>
      </c>
    </row>
    <row r="176" spans="1:10" ht="26.1" customHeight="1" x14ac:dyDescent="0.25">
      <c r="A176" s="7" t="s">
        <v>23</v>
      </c>
      <c r="B176" s="8" t="s">
        <v>189</v>
      </c>
      <c r="C176" s="7" t="s">
        <v>43</v>
      </c>
      <c r="D176" s="7" t="s">
        <v>190</v>
      </c>
      <c r="E176" s="92" t="s">
        <v>191</v>
      </c>
      <c r="F176" s="92"/>
      <c r="G176" s="9" t="s">
        <v>53</v>
      </c>
      <c r="H176" s="10">
        <v>1.7</v>
      </c>
      <c r="I176" s="11">
        <v>6.02</v>
      </c>
      <c r="J176" s="11">
        <f>I176*H176</f>
        <v>10.233999999999998</v>
      </c>
    </row>
    <row r="177" spans="1:10" ht="26.1" customHeight="1" x14ac:dyDescent="0.25">
      <c r="A177" s="7" t="s">
        <v>23</v>
      </c>
      <c r="B177" s="8" t="s">
        <v>192</v>
      </c>
      <c r="C177" s="7" t="s">
        <v>43</v>
      </c>
      <c r="D177" s="7" t="s">
        <v>193</v>
      </c>
      <c r="E177" s="92" t="s">
        <v>191</v>
      </c>
      <c r="F177" s="92"/>
      <c r="G177" s="9" t="s">
        <v>41</v>
      </c>
      <c r="H177" s="10">
        <v>1</v>
      </c>
      <c r="I177" s="11">
        <v>3.84</v>
      </c>
      <c r="J177" s="11">
        <f t="shared" ref="J177:J182" si="14">I177*H177</f>
        <v>3.84</v>
      </c>
    </row>
    <row r="178" spans="1:10" ht="39" customHeight="1" x14ac:dyDescent="0.25">
      <c r="A178" s="7" t="s">
        <v>23</v>
      </c>
      <c r="B178" s="8" t="s">
        <v>194</v>
      </c>
      <c r="C178" s="7" t="s">
        <v>43</v>
      </c>
      <c r="D178" s="7" t="s">
        <v>195</v>
      </c>
      <c r="E178" s="92" t="s">
        <v>191</v>
      </c>
      <c r="F178" s="92"/>
      <c r="G178" s="9" t="s">
        <v>53</v>
      </c>
      <c r="H178" s="10">
        <v>1.7</v>
      </c>
      <c r="I178" s="11">
        <v>12.19</v>
      </c>
      <c r="J178" s="11">
        <f t="shared" si="14"/>
        <v>20.722999999999999</v>
      </c>
    </row>
    <row r="179" spans="1:10" ht="39" customHeight="1" x14ac:dyDescent="0.25">
      <c r="A179" s="7" t="s">
        <v>23</v>
      </c>
      <c r="B179" s="8" t="s">
        <v>196</v>
      </c>
      <c r="C179" s="7" t="s">
        <v>43</v>
      </c>
      <c r="D179" s="7" t="s">
        <v>197</v>
      </c>
      <c r="E179" s="92" t="s">
        <v>188</v>
      </c>
      <c r="F179" s="92"/>
      <c r="G179" s="9" t="s">
        <v>53</v>
      </c>
      <c r="H179" s="10">
        <v>1.7</v>
      </c>
      <c r="I179" s="11">
        <v>10.4</v>
      </c>
      <c r="J179" s="11">
        <f t="shared" si="14"/>
        <v>17.68</v>
      </c>
    </row>
    <row r="180" spans="1:10" ht="39" customHeight="1" x14ac:dyDescent="0.25">
      <c r="A180" s="7" t="s">
        <v>23</v>
      </c>
      <c r="B180" s="8" t="s">
        <v>198</v>
      </c>
      <c r="C180" s="7" t="s">
        <v>43</v>
      </c>
      <c r="D180" s="7" t="s">
        <v>199</v>
      </c>
      <c r="E180" s="92" t="s">
        <v>188</v>
      </c>
      <c r="F180" s="92"/>
      <c r="G180" s="9" t="s">
        <v>53</v>
      </c>
      <c r="H180" s="10">
        <v>23.19</v>
      </c>
      <c r="I180" s="11">
        <v>5.99</v>
      </c>
      <c r="J180" s="11">
        <f t="shared" si="14"/>
        <v>138.90810000000002</v>
      </c>
    </row>
    <row r="181" spans="1:10" ht="39" customHeight="1" x14ac:dyDescent="0.25">
      <c r="A181" s="7" t="s">
        <v>23</v>
      </c>
      <c r="B181" s="8" t="s">
        <v>200</v>
      </c>
      <c r="C181" s="7" t="s">
        <v>43</v>
      </c>
      <c r="D181" s="7" t="s">
        <v>201</v>
      </c>
      <c r="E181" s="92" t="s">
        <v>188</v>
      </c>
      <c r="F181" s="92"/>
      <c r="G181" s="9" t="s">
        <v>41</v>
      </c>
      <c r="H181" s="10">
        <v>1</v>
      </c>
      <c r="I181" s="11">
        <v>16.3</v>
      </c>
      <c r="J181" s="11">
        <f t="shared" si="14"/>
        <v>16.3</v>
      </c>
    </row>
    <row r="182" spans="1:10" ht="39" customHeight="1" x14ac:dyDescent="0.25">
      <c r="A182" s="7" t="s">
        <v>23</v>
      </c>
      <c r="B182" s="8" t="s">
        <v>214</v>
      </c>
      <c r="C182" s="7" t="s">
        <v>43</v>
      </c>
      <c r="D182" s="7" t="s">
        <v>215</v>
      </c>
      <c r="E182" s="92" t="s">
        <v>188</v>
      </c>
      <c r="F182" s="92"/>
      <c r="G182" s="9" t="s">
        <v>41</v>
      </c>
      <c r="H182" s="10">
        <v>1</v>
      </c>
      <c r="I182" s="11">
        <v>49.65</v>
      </c>
      <c r="J182" s="11">
        <f t="shared" si="14"/>
        <v>49.65</v>
      </c>
    </row>
    <row r="183" spans="1:10" x14ac:dyDescent="0.25">
      <c r="A183" s="12"/>
      <c r="B183" s="12"/>
      <c r="C183" s="12"/>
      <c r="D183" s="12"/>
      <c r="E183" s="12"/>
      <c r="F183" s="13"/>
      <c r="G183" s="12"/>
      <c r="H183" s="13"/>
      <c r="I183" s="12"/>
      <c r="J183" s="13"/>
    </row>
    <row r="184" spans="1:10" x14ac:dyDescent="0.25">
      <c r="A184" s="12"/>
      <c r="B184" s="12"/>
      <c r="C184" s="12"/>
      <c r="D184" s="12"/>
      <c r="E184" s="12"/>
      <c r="F184" s="13"/>
      <c r="G184" s="12"/>
      <c r="H184" s="91"/>
      <c r="I184" s="91"/>
      <c r="J184" s="13"/>
    </row>
    <row r="185" spans="1:10" ht="0.9" customHeight="1" x14ac:dyDescent="0.25">
      <c r="A185" s="3"/>
      <c r="B185" s="3"/>
      <c r="C185" s="3"/>
      <c r="D185" s="3"/>
      <c r="E185" s="3"/>
      <c r="F185" s="3"/>
      <c r="G185" s="3"/>
      <c r="H185" s="3"/>
      <c r="I185" s="3"/>
      <c r="J185" s="3"/>
    </row>
    <row r="186" spans="1:10" ht="18" customHeight="1" x14ac:dyDescent="0.25">
      <c r="A186" s="4" t="s">
        <v>216</v>
      </c>
      <c r="B186" s="5" t="s">
        <v>9</v>
      </c>
      <c r="C186" s="4" t="s">
        <v>10</v>
      </c>
      <c r="D186" s="4" t="s">
        <v>11</v>
      </c>
      <c r="E186" s="94" t="s">
        <v>12</v>
      </c>
      <c r="F186" s="94"/>
      <c r="G186" s="6" t="s">
        <v>13</v>
      </c>
      <c r="H186" s="5" t="s">
        <v>14</v>
      </c>
      <c r="I186" s="5" t="s">
        <v>15</v>
      </c>
      <c r="J186" s="5" t="s">
        <v>16</v>
      </c>
    </row>
    <row r="187" spans="1:10" ht="65.099999999999994" customHeight="1" x14ac:dyDescent="0.25">
      <c r="A187" s="20" t="s">
        <v>17</v>
      </c>
      <c r="B187" s="35" t="s">
        <v>217</v>
      </c>
      <c r="C187" s="20" t="s">
        <v>19</v>
      </c>
      <c r="D187" s="20" t="s">
        <v>218</v>
      </c>
      <c r="E187" s="95" t="s">
        <v>188</v>
      </c>
      <c r="F187" s="95"/>
      <c r="G187" s="21" t="s">
        <v>151</v>
      </c>
      <c r="H187" s="22">
        <v>1</v>
      </c>
      <c r="I187" s="23"/>
      <c r="J187" s="23">
        <f>SUM(J188:J195)</f>
        <v>352.4597</v>
      </c>
    </row>
    <row r="188" spans="1:10" ht="26.1" customHeight="1" x14ac:dyDescent="0.25">
      <c r="A188" s="7" t="s">
        <v>219</v>
      </c>
      <c r="B188" s="8" t="s">
        <v>43</v>
      </c>
      <c r="C188" s="7">
        <v>90447</v>
      </c>
      <c r="D188" s="7" t="s">
        <v>190</v>
      </c>
      <c r="E188" s="10"/>
      <c r="F188" s="9"/>
      <c r="G188" s="9" t="s">
        <v>53</v>
      </c>
      <c r="H188" s="10">
        <v>1.7</v>
      </c>
      <c r="I188" s="42">
        <v>6.02</v>
      </c>
      <c r="J188" s="14">
        <f>I188*H188</f>
        <v>10.233999999999998</v>
      </c>
    </row>
    <row r="189" spans="1:10" ht="26.1" customHeight="1" x14ac:dyDescent="0.25">
      <c r="A189" s="7" t="s">
        <v>219</v>
      </c>
      <c r="B189" s="8" t="s">
        <v>43</v>
      </c>
      <c r="C189" s="7">
        <v>90456</v>
      </c>
      <c r="D189" s="7" t="s">
        <v>193</v>
      </c>
      <c r="E189" s="10"/>
      <c r="F189" s="9"/>
      <c r="G189" s="9" t="s">
        <v>41</v>
      </c>
      <c r="H189" s="10">
        <v>1</v>
      </c>
      <c r="I189" s="42">
        <v>3.84</v>
      </c>
      <c r="J189" s="14">
        <f t="shared" ref="J189:J195" si="15">I189*H189</f>
        <v>3.84</v>
      </c>
    </row>
    <row r="190" spans="1:10" ht="39" customHeight="1" x14ac:dyDescent="0.25">
      <c r="A190" s="7" t="s">
        <v>219</v>
      </c>
      <c r="B190" s="8" t="s">
        <v>43</v>
      </c>
      <c r="C190" s="7">
        <v>90466</v>
      </c>
      <c r="D190" s="7" t="s">
        <v>195</v>
      </c>
      <c r="E190" s="10"/>
      <c r="F190" s="9"/>
      <c r="G190" s="9" t="s">
        <v>53</v>
      </c>
      <c r="H190" s="10">
        <v>1.7</v>
      </c>
      <c r="I190" s="42">
        <v>12.19</v>
      </c>
      <c r="J190" s="14">
        <f t="shared" si="15"/>
        <v>20.722999999999999</v>
      </c>
    </row>
    <row r="191" spans="1:10" ht="39" customHeight="1" x14ac:dyDescent="0.25">
      <c r="A191" s="7" t="s">
        <v>219</v>
      </c>
      <c r="B191" s="8" t="s">
        <v>43</v>
      </c>
      <c r="C191" s="7">
        <v>91855</v>
      </c>
      <c r="D191" s="7" t="s">
        <v>197</v>
      </c>
      <c r="E191" s="10"/>
      <c r="F191" s="9"/>
      <c r="G191" s="9" t="s">
        <v>53</v>
      </c>
      <c r="H191" s="10">
        <v>1.7</v>
      </c>
      <c r="I191" s="42">
        <v>10.4</v>
      </c>
      <c r="J191" s="14">
        <f t="shared" si="15"/>
        <v>17.68</v>
      </c>
    </row>
    <row r="192" spans="1:10" ht="39" customHeight="1" x14ac:dyDescent="0.25">
      <c r="A192" s="7" t="s">
        <v>219</v>
      </c>
      <c r="B192" s="8" t="s">
        <v>43</v>
      </c>
      <c r="C192" s="7">
        <v>91928</v>
      </c>
      <c r="D192" s="7" t="s">
        <v>199</v>
      </c>
      <c r="E192" s="10"/>
      <c r="F192" s="9"/>
      <c r="G192" s="9" t="s">
        <v>53</v>
      </c>
      <c r="H192" s="10">
        <v>23.19</v>
      </c>
      <c r="I192" s="42">
        <v>5.99</v>
      </c>
      <c r="J192" s="14">
        <f t="shared" si="15"/>
        <v>138.90810000000002</v>
      </c>
    </row>
    <row r="193" spans="1:10" ht="39" customHeight="1" x14ac:dyDescent="0.25">
      <c r="A193" s="7" t="s">
        <v>219</v>
      </c>
      <c r="B193" s="8" t="s">
        <v>43</v>
      </c>
      <c r="C193" s="7">
        <v>91940</v>
      </c>
      <c r="D193" s="7" t="s">
        <v>201</v>
      </c>
      <c r="E193" s="10"/>
      <c r="F193" s="9"/>
      <c r="G193" s="9" t="s">
        <v>41</v>
      </c>
      <c r="H193" s="10">
        <v>1</v>
      </c>
      <c r="I193" s="42">
        <v>16.3</v>
      </c>
      <c r="J193" s="14">
        <f t="shared" si="15"/>
        <v>16.3</v>
      </c>
    </row>
    <row r="194" spans="1:10" ht="39" customHeight="1" x14ac:dyDescent="0.25">
      <c r="A194" s="7" t="s">
        <v>219</v>
      </c>
      <c r="B194" s="8" t="s">
        <v>43</v>
      </c>
      <c r="C194" s="7">
        <v>91927</v>
      </c>
      <c r="D194" s="7" t="s">
        <v>220</v>
      </c>
      <c r="E194" s="10"/>
      <c r="F194" s="9"/>
      <c r="G194" s="9" t="s">
        <v>53</v>
      </c>
      <c r="H194" s="10">
        <v>23.19</v>
      </c>
      <c r="I194" s="42">
        <v>4.34</v>
      </c>
      <c r="J194" s="14">
        <f t="shared" si="15"/>
        <v>100.6446</v>
      </c>
    </row>
    <row r="195" spans="1:10" ht="78" customHeight="1" x14ac:dyDescent="0.25">
      <c r="A195" s="7" t="s">
        <v>219</v>
      </c>
      <c r="B195" s="8" t="s">
        <v>25</v>
      </c>
      <c r="C195" s="7" t="s">
        <v>221</v>
      </c>
      <c r="D195" s="7" t="s">
        <v>222</v>
      </c>
      <c r="E195" s="10"/>
      <c r="F195" s="9"/>
      <c r="G195" s="9" t="s">
        <v>41</v>
      </c>
      <c r="H195" s="10">
        <v>1</v>
      </c>
      <c r="I195" s="42">
        <v>44.13</v>
      </c>
      <c r="J195" s="14">
        <f t="shared" si="15"/>
        <v>44.13</v>
      </c>
    </row>
    <row r="196" spans="1:10" ht="20.100000000000001" customHeight="1" x14ac:dyDescent="0.25">
      <c r="A196" s="55"/>
      <c r="B196" s="55"/>
      <c r="C196" s="55"/>
      <c r="D196" s="55"/>
      <c r="E196" s="55"/>
      <c r="F196" s="55"/>
      <c r="G196" s="55"/>
      <c r="H196" s="55"/>
      <c r="I196" s="55"/>
      <c r="J196" s="16"/>
    </row>
    <row r="197" spans="1:10" x14ac:dyDescent="0.25">
      <c r="A197" s="12"/>
      <c r="B197" s="12"/>
      <c r="C197" s="12"/>
      <c r="D197" s="12"/>
      <c r="E197" s="12"/>
      <c r="F197" s="13"/>
      <c r="G197" s="12"/>
      <c r="H197" s="13"/>
      <c r="I197" s="12"/>
      <c r="J197" s="13"/>
    </row>
    <row r="198" spans="1:10" x14ac:dyDescent="0.25">
      <c r="A198" s="12"/>
      <c r="B198" s="12"/>
      <c r="C198" s="12"/>
      <c r="D198" s="12"/>
      <c r="E198" s="12"/>
      <c r="F198" s="13"/>
      <c r="G198" s="12"/>
      <c r="H198" s="91"/>
      <c r="I198" s="91"/>
      <c r="J198" s="13"/>
    </row>
    <row r="199" spans="1:10" ht="0.9" customHeight="1" x14ac:dyDescent="0.25">
      <c r="A199" s="3"/>
      <c r="B199" s="3"/>
      <c r="C199" s="3"/>
      <c r="D199" s="3"/>
      <c r="E199" s="3"/>
      <c r="F199" s="3"/>
      <c r="G199" s="3"/>
      <c r="H199" s="3"/>
      <c r="I199" s="3"/>
      <c r="J199" s="3"/>
    </row>
    <row r="200" spans="1:10" ht="18" customHeight="1" x14ac:dyDescent="0.25">
      <c r="A200" s="4" t="s">
        <v>223</v>
      </c>
      <c r="B200" s="5" t="s">
        <v>9</v>
      </c>
      <c r="C200" s="4" t="s">
        <v>10</v>
      </c>
      <c r="D200" s="4" t="s">
        <v>11</v>
      </c>
      <c r="E200" s="94" t="s">
        <v>12</v>
      </c>
      <c r="F200" s="94"/>
      <c r="G200" s="6" t="s">
        <v>13</v>
      </c>
      <c r="H200" s="5" t="s">
        <v>14</v>
      </c>
      <c r="I200" s="5" t="s">
        <v>15</v>
      </c>
      <c r="J200" s="5" t="s">
        <v>16</v>
      </c>
    </row>
    <row r="201" spans="1:10" ht="51.9" customHeight="1" x14ac:dyDescent="0.25">
      <c r="A201" s="20" t="s">
        <v>17</v>
      </c>
      <c r="B201" s="35" t="s">
        <v>224</v>
      </c>
      <c r="C201" s="20" t="s">
        <v>19</v>
      </c>
      <c r="D201" s="20" t="s">
        <v>225</v>
      </c>
      <c r="E201" s="95" t="s">
        <v>188</v>
      </c>
      <c r="F201" s="95"/>
      <c r="G201" s="21" t="s">
        <v>41</v>
      </c>
      <c r="H201" s="22">
        <v>1</v>
      </c>
      <c r="I201" s="23"/>
      <c r="J201" s="23">
        <f>SUM(J202:J205)</f>
        <v>1940.8876329999998</v>
      </c>
    </row>
    <row r="202" spans="1:10" ht="51.9" customHeight="1" x14ac:dyDescent="0.25">
      <c r="A202" s="7" t="s">
        <v>23</v>
      </c>
      <c r="B202" s="8" t="s">
        <v>226</v>
      </c>
      <c r="C202" s="7" t="s">
        <v>43</v>
      </c>
      <c r="D202" s="7" t="s">
        <v>227</v>
      </c>
      <c r="E202" s="92" t="s">
        <v>128</v>
      </c>
      <c r="F202" s="92"/>
      <c r="G202" s="9" t="s">
        <v>27</v>
      </c>
      <c r="H202" s="10">
        <v>1.89E-2</v>
      </c>
      <c r="I202" s="11">
        <v>637.97</v>
      </c>
      <c r="J202" s="11">
        <f>I202*H202</f>
        <v>12.057633000000001</v>
      </c>
    </row>
    <row r="203" spans="1:10" ht="26.1" customHeight="1" x14ac:dyDescent="0.25">
      <c r="A203" s="7" t="s">
        <v>23</v>
      </c>
      <c r="B203" s="8" t="s">
        <v>228</v>
      </c>
      <c r="C203" s="7" t="s">
        <v>43</v>
      </c>
      <c r="D203" s="7" t="s">
        <v>229</v>
      </c>
      <c r="E203" s="92" t="s">
        <v>128</v>
      </c>
      <c r="F203" s="92"/>
      <c r="G203" s="9" t="s">
        <v>30</v>
      </c>
      <c r="H203" s="10">
        <v>8.5</v>
      </c>
      <c r="I203" s="11">
        <v>20.02</v>
      </c>
      <c r="J203" s="11">
        <f t="shared" ref="J203:J204" si="16">I203*H203</f>
        <v>170.17</v>
      </c>
    </row>
    <row r="204" spans="1:10" ht="24" customHeight="1" x14ac:dyDescent="0.25">
      <c r="A204" s="7" t="s">
        <v>23</v>
      </c>
      <c r="B204" s="8" t="s">
        <v>230</v>
      </c>
      <c r="C204" s="7" t="s">
        <v>43</v>
      </c>
      <c r="D204" s="7" t="s">
        <v>231</v>
      </c>
      <c r="E204" s="92" t="s">
        <v>128</v>
      </c>
      <c r="F204" s="92"/>
      <c r="G204" s="9" t="s">
        <v>30</v>
      </c>
      <c r="H204" s="10">
        <v>8.5</v>
      </c>
      <c r="I204" s="11">
        <v>24.74</v>
      </c>
      <c r="J204" s="11">
        <f t="shared" si="16"/>
        <v>210.29</v>
      </c>
    </row>
    <row r="205" spans="1:10" ht="26.1" customHeight="1" x14ac:dyDescent="0.25">
      <c r="A205" s="51" t="s">
        <v>36</v>
      </c>
      <c r="B205" s="50" t="s">
        <v>232</v>
      </c>
      <c r="C205" s="51" t="s">
        <v>38</v>
      </c>
      <c r="D205" s="51" t="s">
        <v>233</v>
      </c>
      <c r="E205" s="90" t="s">
        <v>40</v>
      </c>
      <c r="F205" s="90"/>
      <c r="G205" s="52" t="s">
        <v>41</v>
      </c>
      <c r="H205" s="53">
        <v>1</v>
      </c>
      <c r="I205" s="46">
        <v>1548.37</v>
      </c>
      <c r="J205" s="46">
        <f>I205*H205</f>
        <v>1548.37</v>
      </c>
    </row>
    <row r="206" spans="1:10" x14ac:dyDescent="0.25">
      <c r="A206" s="12"/>
      <c r="B206" s="12"/>
      <c r="C206" s="12"/>
      <c r="D206" s="12"/>
      <c r="E206" s="12"/>
      <c r="F206" s="13"/>
      <c r="G206" s="12"/>
      <c r="H206" s="13"/>
      <c r="I206" s="12"/>
      <c r="J206" s="13"/>
    </row>
    <row r="207" spans="1:10" x14ac:dyDescent="0.25">
      <c r="A207" s="12"/>
      <c r="B207" s="12"/>
      <c r="C207" s="12"/>
      <c r="D207" s="12"/>
      <c r="E207" s="12"/>
      <c r="F207" s="13"/>
      <c r="G207" s="12"/>
      <c r="H207" s="91"/>
      <c r="I207" s="91"/>
      <c r="J207" s="13"/>
    </row>
    <row r="208" spans="1:10" ht="0.9" customHeight="1" x14ac:dyDescent="0.25">
      <c r="A208" s="3"/>
      <c r="B208" s="3"/>
      <c r="C208" s="3"/>
      <c r="D208" s="3"/>
      <c r="E208" s="3"/>
      <c r="F208" s="3"/>
      <c r="G208" s="3"/>
      <c r="H208" s="3"/>
      <c r="I208" s="3"/>
      <c r="J208" s="3"/>
    </row>
    <row r="209" spans="1:10" ht="18" customHeight="1" x14ac:dyDescent="0.25">
      <c r="A209" s="4" t="s">
        <v>234</v>
      </c>
      <c r="B209" s="5" t="s">
        <v>9</v>
      </c>
      <c r="C209" s="4" t="s">
        <v>10</v>
      </c>
      <c r="D209" s="4" t="s">
        <v>11</v>
      </c>
      <c r="E209" s="94" t="s">
        <v>12</v>
      </c>
      <c r="F209" s="94"/>
      <c r="G209" s="6" t="s">
        <v>13</v>
      </c>
      <c r="H209" s="5" t="s">
        <v>14</v>
      </c>
      <c r="I209" s="5" t="s">
        <v>15</v>
      </c>
      <c r="J209" s="5" t="s">
        <v>16</v>
      </c>
    </row>
    <row r="210" spans="1:10" ht="24" customHeight="1" x14ac:dyDescent="0.25">
      <c r="A210" s="20" t="s">
        <v>17</v>
      </c>
      <c r="B210" s="35" t="s">
        <v>235</v>
      </c>
      <c r="C210" s="20" t="s">
        <v>19</v>
      </c>
      <c r="D210" s="20" t="s">
        <v>236</v>
      </c>
      <c r="E210" s="95" t="s">
        <v>21</v>
      </c>
      <c r="F210" s="95"/>
      <c r="G210" s="21" t="s">
        <v>41</v>
      </c>
      <c r="H210" s="22">
        <v>1</v>
      </c>
      <c r="I210" s="23"/>
      <c r="J210" s="23">
        <f>SUM(J211:J213)</f>
        <v>952.79</v>
      </c>
    </row>
    <row r="211" spans="1:10" ht="26.1" customHeight="1" x14ac:dyDescent="0.25">
      <c r="A211" s="7" t="s">
        <v>23</v>
      </c>
      <c r="B211" s="8" t="s">
        <v>237</v>
      </c>
      <c r="C211" s="7" t="s">
        <v>25</v>
      </c>
      <c r="D211" s="7" t="s">
        <v>238</v>
      </c>
      <c r="E211" s="92" t="s">
        <v>21</v>
      </c>
      <c r="F211" s="92"/>
      <c r="G211" s="9" t="s">
        <v>30</v>
      </c>
      <c r="H211" s="10">
        <v>2</v>
      </c>
      <c r="I211" s="11">
        <v>20.02</v>
      </c>
      <c r="J211" s="11">
        <f>I211*H211</f>
        <v>40.04</v>
      </c>
    </row>
    <row r="212" spans="1:10" ht="24" customHeight="1" x14ac:dyDescent="0.25">
      <c r="A212" s="7" t="s">
        <v>23</v>
      </c>
      <c r="B212" s="8" t="s">
        <v>239</v>
      </c>
      <c r="C212" s="7" t="s">
        <v>25</v>
      </c>
      <c r="D212" s="7" t="s">
        <v>231</v>
      </c>
      <c r="E212" s="92" t="s">
        <v>21</v>
      </c>
      <c r="F212" s="92"/>
      <c r="G212" s="9" t="s">
        <v>30</v>
      </c>
      <c r="H212" s="10">
        <v>2</v>
      </c>
      <c r="I212" s="11">
        <v>24.74</v>
      </c>
      <c r="J212" s="11">
        <f>I212*H212</f>
        <v>49.48</v>
      </c>
    </row>
    <row r="213" spans="1:10" ht="24" customHeight="1" x14ac:dyDescent="0.25">
      <c r="A213" s="51" t="s">
        <v>36</v>
      </c>
      <c r="B213" s="50" t="s">
        <v>240</v>
      </c>
      <c r="C213" s="51" t="s">
        <v>38</v>
      </c>
      <c r="D213" s="51" t="s">
        <v>389</v>
      </c>
      <c r="E213" s="90" t="s">
        <v>40</v>
      </c>
      <c r="F213" s="90"/>
      <c r="G213" s="52" t="s">
        <v>41</v>
      </c>
      <c r="H213" s="53">
        <v>1</v>
      </c>
      <c r="I213" s="46">
        <v>863.27</v>
      </c>
      <c r="J213" s="46">
        <f>I213*H213</f>
        <v>863.27</v>
      </c>
    </row>
    <row r="214" spans="1:10" x14ac:dyDescent="0.25">
      <c r="A214" s="12"/>
      <c r="B214" s="12"/>
      <c r="C214" s="12"/>
      <c r="D214" s="12"/>
      <c r="E214" s="12"/>
      <c r="F214" s="13"/>
      <c r="G214" s="12"/>
      <c r="H214" s="13"/>
      <c r="I214" s="12"/>
      <c r="J214" s="13"/>
    </row>
    <row r="215" spans="1:10" x14ac:dyDescent="0.25">
      <c r="A215" s="12"/>
      <c r="B215" s="12"/>
      <c r="C215" s="12"/>
      <c r="D215" s="12"/>
      <c r="E215" s="12"/>
      <c r="F215" s="13"/>
      <c r="G215" s="12"/>
      <c r="H215" s="91"/>
      <c r="I215" s="91"/>
      <c r="J215" s="13"/>
    </row>
    <row r="216" spans="1:10" ht="0.9" customHeight="1" x14ac:dyDescent="0.25">
      <c r="A216" s="3"/>
      <c r="B216" s="3"/>
      <c r="C216" s="3"/>
      <c r="D216" s="3"/>
      <c r="E216" s="3"/>
      <c r="F216" s="3"/>
      <c r="G216" s="3"/>
      <c r="H216" s="3"/>
      <c r="I216" s="3"/>
      <c r="J216" s="3"/>
    </row>
    <row r="217" spans="1:10" ht="18" customHeight="1" x14ac:dyDescent="0.25">
      <c r="A217" s="4" t="s">
        <v>241</v>
      </c>
      <c r="B217" s="5" t="s">
        <v>9</v>
      </c>
      <c r="C217" s="4" t="s">
        <v>10</v>
      </c>
      <c r="D217" s="4" t="s">
        <v>11</v>
      </c>
      <c r="E217" s="94" t="s">
        <v>12</v>
      </c>
      <c r="F217" s="94"/>
      <c r="G217" s="6" t="s">
        <v>13</v>
      </c>
      <c r="H217" s="5" t="s">
        <v>14</v>
      </c>
      <c r="I217" s="5" t="s">
        <v>15</v>
      </c>
      <c r="J217" s="5" t="s">
        <v>16</v>
      </c>
    </row>
    <row r="218" spans="1:10" ht="24" customHeight="1" x14ac:dyDescent="0.25">
      <c r="A218" s="20" t="s">
        <v>17</v>
      </c>
      <c r="B218" s="35" t="s">
        <v>242</v>
      </c>
      <c r="C218" s="20" t="s">
        <v>19</v>
      </c>
      <c r="D218" s="20" t="s">
        <v>243</v>
      </c>
      <c r="E218" s="95" t="s">
        <v>21</v>
      </c>
      <c r="F218" s="95"/>
      <c r="G218" s="21" t="s">
        <v>41</v>
      </c>
      <c r="H218" s="22">
        <v>1</v>
      </c>
      <c r="I218" s="23"/>
      <c r="J218" s="23">
        <f>SUM(J219:J221)</f>
        <v>386.34</v>
      </c>
    </row>
    <row r="219" spans="1:10" ht="26.1" customHeight="1" x14ac:dyDescent="0.25">
      <c r="A219" s="7" t="s">
        <v>23</v>
      </c>
      <c r="B219" s="8" t="s">
        <v>237</v>
      </c>
      <c r="C219" s="7" t="s">
        <v>25</v>
      </c>
      <c r="D219" s="7" t="s">
        <v>238</v>
      </c>
      <c r="E219" s="92" t="s">
        <v>21</v>
      </c>
      <c r="F219" s="92"/>
      <c r="G219" s="9" t="s">
        <v>30</v>
      </c>
      <c r="H219" s="10">
        <v>5</v>
      </c>
      <c r="I219" s="11">
        <v>20.02</v>
      </c>
      <c r="J219" s="11">
        <f>I219*H219</f>
        <v>100.1</v>
      </c>
    </row>
    <row r="220" spans="1:10" ht="24" customHeight="1" x14ac:dyDescent="0.25">
      <c r="A220" s="7" t="s">
        <v>23</v>
      </c>
      <c r="B220" s="8" t="s">
        <v>239</v>
      </c>
      <c r="C220" s="7" t="s">
        <v>25</v>
      </c>
      <c r="D220" s="7" t="s">
        <v>231</v>
      </c>
      <c r="E220" s="92" t="s">
        <v>21</v>
      </c>
      <c r="F220" s="92"/>
      <c r="G220" s="9" t="s">
        <v>30</v>
      </c>
      <c r="H220" s="10">
        <v>5</v>
      </c>
      <c r="I220" s="11">
        <v>24.74</v>
      </c>
      <c r="J220" s="11">
        <f>I220*H220</f>
        <v>123.69999999999999</v>
      </c>
    </row>
    <row r="221" spans="1:10" ht="24" customHeight="1" x14ac:dyDescent="0.25">
      <c r="A221" s="51" t="s">
        <v>36</v>
      </c>
      <c r="B221" s="50" t="s">
        <v>244</v>
      </c>
      <c r="C221" s="51" t="s">
        <v>38</v>
      </c>
      <c r="D221" s="51" t="s">
        <v>387</v>
      </c>
      <c r="E221" s="90" t="s">
        <v>40</v>
      </c>
      <c r="F221" s="90"/>
      <c r="G221" s="52" t="s">
        <v>41</v>
      </c>
      <c r="H221" s="53">
        <v>1</v>
      </c>
      <c r="I221" s="46">
        <v>162.54</v>
      </c>
      <c r="J221" s="46">
        <f>I221*H221</f>
        <v>162.54</v>
      </c>
    </row>
    <row r="222" spans="1:10" x14ac:dyDescent="0.25">
      <c r="A222" s="12"/>
      <c r="B222" s="12"/>
      <c r="C222" s="12"/>
      <c r="D222" s="12"/>
      <c r="E222" s="12"/>
      <c r="F222" s="13"/>
      <c r="G222" s="12"/>
      <c r="H222" s="13"/>
      <c r="I222" s="12"/>
      <c r="J222" s="13"/>
    </row>
    <row r="223" spans="1:10" x14ac:dyDescent="0.25">
      <c r="A223" s="12"/>
      <c r="B223" s="12"/>
      <c r="C223" s="12"/>
      <c r="D223" s="12"/>
      <c r="E223" s="12"/>
      <c r="F223" s="13"/>
      <c r="G223" s="12"/>
      <c r="H223" s="91"/>
      <c r="I223" s="91"/>
      <c r="J223" s="13"/>
    </row>
    <row r="224" spans="1:10" ht="0.9" customHeight="1" x14ac:dyDescent="0.25">
      <c r="A224" s="3"/>
      <c r="B224" s="3"/>
      <c r="C224" s="3"/>
      <c r="D224" s="3"/>
      <c r="E224" s="3"/>
      <c r="F224" s="3"/>
      <c r="G224" s="3"/>
      <c r="H224" s="3"/>
      <c r="I224" s="3"/>
      <c r="J224" s="3"/>
    </row>
    <row r="225" spans="1:10" ht="18" customHeight="1" x14ac:dyDescent="0.25">
      <c r="A225" s="4" t="s">
        <v>245</v>
      </c>
      <c r="B225" s="5" t="s">
        <v>9</v>
      </c>
      <c r="C225" s="4" t="s">
        <v>10</v>
      </c>
      <c r="D225" s="4" t="s">
        <v>11</v>
      </c>
      <c r="E225" s="94" t="s">
        <v>12</v>
      </c>
      <c r="F225" s="94"/>
      <c r="G225" s="6" t="s">
        <v>13</v>
      </c>
      <c r="H225" s="5" t="s">
        <v>14</v>
      </c>
      <c r="I225" s="5" t="s">
        <v>15</v>
      </c>
      <c r="J225" s="5" t="s">
        <v>16</v>
      </c>
    </row>
    <row r="226" spans="1:10" ht="51.9" customHeight="1" x14ac:dyDescent="0.25">
      <c r="A226" s="20" t="s">
        <v>17</v>
      </c>
      <c r="B226" s="35" t="s">
        <v>246</v>
      </c>
      <c r="C226" s="20" t="s">
        <v>19</v>
      </c>
      <c r="D226" s="20" t="s">
        <v>247</v>
      </c>
      <c r="E226" s="95" t="s">
        <v>21</v>
      </c>
      <c r="F226" s="95"/>
      <c r="G226" s="21" t="s">
        <v>41</v>
      </c>
      <c r="H226" s="22">
        <v>1</v>
      </c>
      <c r="I226" s="23"/>
      <c r="J226" s="23">
        <f>SUM(J227:J229)</f>
        <v>77.909598508000002</v>
      </c>
    </row>
    <row r="227" spans="1:10" ht="26.1" customHeight="1" x14ac:dyDescent="0.25">
      <c r="A227" s="7" t="s">
        <v>23</v>
      </c>
      <c r="B227" s="8" t="s">
        <v>237</v>
      </c>
      <c r="C227" s="7" t="s">
        <v>25</v>
      </c>
      <c r="D227" s="7" t="s">
        <v>238</v>
      </c>
      <c r="E227" s="92" t="s">
        <v>21</v>
      </c>
      <c r="F227" s="92"/>
      <c r="G227" s="9" t="s">
        <v>30</v>
      </c>
      <c r="H227" s="10">
        <v>0.29333330000000002</v>
      </c>
      <c r="I227" s="11">
        <v>20.02</v>
      </c>
      <c r="J227" s="11">
        <f>I227*H227</f>
        <v>5.8725326660000006</v>
      </c>
    </row>
    <row r="228" spans="1:10" ht="24" customHeight="1" x14ac:dyDescent="0.25">
      <c r="A228" s="7" t="s">
        <v>23</v>
      </c>
      <c r="B228" s="8" t="s">
        <v>239</v>
      </c>
      <c r="C228" s="7" t="s">
        <v>25</v>
      </c>
      <c r="D228" s="7" t="s">
        <v>231</v>
      </c>
      <c r="E228" s="92" t="s">
        <v>21</v>
      </c>
      <c r="F228" s="92"/>
      <c r="G228" s="9" t="s">
        <v>30</v>
      </c>
      <c r="H228" s="10">
        <v>0.29333330000000002</v>
      </c>
      <c r="I228" s="11">
        <v>24.74</v>
      </c>
      <c r="J228" s="11">
        <f t="shared" ref="J228:J229" si="17">I228*H228</f>
        <v>7.2570658420000003</v>
      </c>
    </row>
    <row r="229" spans="1:10" ht="26.1" customHeight="1" x14ac:dyDescent="0.25">
      <c r="A229" s="51" t="s">
        <v>36</v>
      </c>
      <c r="B229" s="50" t="s">
        <v>248</v>
      </c>
      <c r="C229" s="51" t="s">
        <v>38</v>
      </c>
      <c r="D229" s="51" t="s">
        <v>249</v>
      </c>
      <c r="E229" s="90" t="s">
        <v>40</v>
      </c>
      <c r="F229" s="90"/>
      <c r="G229" s="52" t="s">
        <v>41</v>
      </c>
      <c r="H229" s="53">
        <v>1</v>
      </c>
      <c r="I229" s="46">
        <v>64.78</v>
      </c>
      <c r="J229" s="46">
        <f t="shared" si="17"/>
        <v>64.78</v>
      </c>
    </row>
    <row r="230" spans="1:10" x14ac:dyDescent="0.25">
      <c r="A230" s="12"/>
      <c r="B230" s="12"/>
      <c r="C230" s="12"/>
      <c r="D230" s="12"/>
      <c r="E230" s="12"/>
      <c r="F230" s="13"/>
      <c r="G230" s="12"/>
      <c r="H230" s="13"/>
      <c r="I230" s="12"/>
      <c r="J230" s="13"/>
    </row>
    <row r="231" spans="1:10" x14ac:dyDescent="0.25">
      <c r="A231" s="12"/>
      <c r="B231" s="12"/>
      <c r="C231" s="12"/>
      <c r="D231" s="12"/>
      <c r="E231" s="12"/>
      <c r="F231" s="13"/>
      <c r="G231" s="12"/>
      <c r="H231" s="91"/>
      <c r="I231" s="91"/>
      <c r="J231" s="13"/>
    </row>
    <row r="232" spans="1:10" ht="0.9" customHeight="1" x14ac:dyDescent="0.25">
      <c r="A232" s="3"/>
      <c r="B232" s="3"/>
      <c r="C232" s="3"/>
      <c r="D232" s="3"/>
      <c r="E232" s="3"/>
      <c r="F232" s="3"/>
      <c r="G232" s="3"/>
      <c r="H232" s="3"/>
      <c r="I232" s="3"/>
      <c r="J232" s="3"/>
    </row>
    <row r="233" spans="1:10" ht="18" customHeight="1" x14ac:dyDescent="0.25">
      <c r="A233" s="4" t="s">
        <v>250</v>
      </c>
      <c r="B233" s="5" t="s">
        <v>9</v>
      </c>
      <c r="C233" s="4" t="s">
        <v>10</v>
      </c>
      <c r="D233" s="4" t="s">
        <v>11</v>
      </c>
      <c r="E233" s="94" t="s">
        <v>12</v>
      </c>
      <c r="F233" s="94"/>
      <c r="G233" s="6" t="s">
        <v>13</v>
      </c>
      <c r="H233" s="5" t="s">
        <v>14</v>
      </c>
      <c r="I233" s="5" t="s">
        <v>15</v>
      </c>
      <c r="J233" s="5" t="s">
        <v>16</v>
      </c>
    </row>
    <row r="234" spans="1:10" ht="39" customHeight="1" x14ac:dyDescent="0.25">
      <c r="A234" s="20" t="s">
        <v>17</v>
      </c>
      <c r="B234" s="35" t="s">
        <v>251</v>
      </c>
      <c r="C234" s="20" t="s">
        <v>19</v>
      </c>
      <c r="D234" s="20" t="s">
        <v>252</v>
      </c>
      <c r="E234" s="95" t="s">
        <v>144</v>
      </c>
      <c r="F234" s="95"/>
      <c r="G234" s="21" t="s">
        <v>41</v>
      </c>
      <c r="H234" s="22">
        <v>1</v>
      </c>
      <c r="I234" s="23"/>
      <c r="J234" s="23">
        <f>SUM(J235:J237)</f>
        <v>19.947999999999997</v>
      </c>
    </row>
    <row r="235" spans="1:10" ht="26.1" customHeight="1" x14ac:dyDescent="0.25">
      <c r="A235" s="7" t="s">
        <v>23</v>
      </c>
      <c r="B235" s="8" t="s">
        <v>385</v>
      </c>
      <c r="C235" s="7" t="s">
        <v>25</v>
      </c>
      <c r="D235" s="7" t="s">
        <v>238</v>
      </c>
      <c r="E235" s="92" t="s">
        <v>35</v>
      </c>
      <c r="F235" s="92"/>
      <c r="G235" s="9" t="s">
        <v>30</v>
      </c>
      <c r="H235" s="10">
        <v>0.3</v>
      </c>
      <c r="I235" s="11">
        <v>20.02</v>
      </c>
      <c r="J235" s="11">
        <f>I235*H235</f>
        <v>6.0059999999999993</v>
      </c>
    </row>
    <row r="236" spans="1:10" ht="24" customHeight="1" x14ac:dyDescent="0.25">
      <c r="A236" s="7" t="s">
        <v>23</v>
      </c>
      <c r="B236" s="8" t="s">
        <v>385</v>
      </c>
      <c r="C236" s="7" t="s">
        <v>25</v>
      </c>
      <c r="D236" s="7" t="s">
        <v>231</v>
      </c>
      <c r="E236" s="92" t="s">
        <v>35</v>
      </c>
      <c r="F236" s="92"/>
      <c r="G236" s="9" t="s">
        <v>30</v>
      </c>
      <c r="H236" s="10">
        <v>0.3</v>
      </c>
      <c r="I236" s="11">
        <v>24.74</v>
      </c>
      <c r="J236" s="11">
        <f t="shared" ref="J236:J237" si="18">I236*H236</f>
        <v>7.4219999999999988</v>
      </c>
    </row>
    <row r="237" spans="1:10" ht="39" customHeight="1" x14ac:dyDescent="0.25">
      <c r="A237" s="51" t="s">
        <v>36</v>
      </c>
      <c r="B237" s="50" t="s">
        <v>251</v>
      </c>
      <c r="C237" s="51" t="s">
        <v>38</v>
      </c>
      <c r="D237" s="51" t="s">
        <v>386</v>
      </c>
      <c r="E237" s="90" t="s">
        <v>40</v>
      </c>
      <c r="F237" s="90"/>
      <c r="G237" s="52" t="s">
        <v>41</v>
      </c>
      <c r="H237" s="53">
        <v>1</v>
      </c>
      <c r="I237" s="46">
        <v>6.52</v>
      </c>
      <c r="J237" s="46">
        <f t="shared" si="18"/>
        <v>6.52</v>
      </c>
    </row>
    <row r="238" spans="1:10" x14ac:dyDescent="0.25">
      <c r="A238" s="12"/>
      <c r="B238" s="12"/>
      <c r="C238" s="12"/>
      <c r="D238" s="12"/>
      <c r="E238" s="12"/>
      <c r="F238" s="13"/>
      <c r="G238" s="12"/>
      <c r="H238" s="13"/>
      <c r="I238" s="12"/>
      <c r="J238" s="13"/>
    </row>
    <row r="239" spans="1:10" x14ac:dyDescent="0.25">
      <c r="A239" s="12"/>
      <c r="B239" s="12"/>
      <c r="C239" s="12"/>
      <c r="D239" s="12"/>
      <c r="E239" s="12"/>
      <c r="F239" s="13"/>
      <c r="G239" s="12"/>
      <c r="H239" s="91"/>
      <c r="I239" s="91"/>
      <c r="J239" s="13"/>
    </row>
    <row r="240" spans="1:10" ht="0.9" customHeight="1" x14ac:dyDescent="0.25">
      <c r="A240" s="3"/>
      <c r="B240" s="3"/>
      <c r="C240" s="3"/>
      <c r="D240" s="3"/>
      <c r="E240" s="3"/>
      <c r="F240" s="3"/>
      <c r="G240" s="3"/>
      <c r="H240" s="3"/>
      <c r="I240" s="3"/>
      <c r="J240" s="3"/>
    </row>
    <row r="241" spans="1:10" ht="18" customHeight="1" x14ac:dyDescent="0.25">
      <c r="A241" s="4" t="s">
        <v>255</v>
      </c>
      <c r="B241" s="5" t="s">
        <v>9</v>
      </c>
      <c r="C241" s="4" t="s">
        <v>10</v>
      </c>
      <c r="D241" s="4" t="s">
        <v>11</v>
      </c>
      <c r="E241" s="94" t="s">
        <v>12</v>
      </c>
      <c r="F241" s="94"/>
      <c r="G241" s="6" t="s">
        <v>13</v>
      </c>
      <c r="H241" s="5" t="s">
        <v>14</v>
      </c>
      <c r="I241" s="5" t="s">
        <v>15</v>
      </c>
      <c r="J241" s="5" t="s">
        <v>16</v>
      </c>
    </row>
    <row r="242" spans="1:10" ht="39" customHeight="1" x14ac:dyDescent="0.25">
      <c r="A242" s="20" t="s">
        <v>17</v>
      </c>
      <c r="B242" s="35" t="s">
        <v>256</v>
      </c>
      <c r="C242" s="20" t="s">
        <v>19</v>
      </c>
      <c r="D242" s="20" t="s">
        <v>257</v>
      </c>
      <c r="E242" s="95" t="s">
        <v>144</v>
      </c>
      <c r="F242" s="95"/>
      <c r="G242" s="21" t="s">
        <v>41</v>
      </c>
      <c r="H242" s="22">
        <v>1</v>
      </c>
      <c r="I242" s="23"/>
      <c r="J242" s="23">
        <f>SUM(J243:J245)</f>
        <v>1.0535999999999999</v>
      </c>
    </row>
    <row r="243" spans="1:10" ht="24" customHeight="1" x14ac:dyDescent="0.25">
      <c r="A243" s="7" t="s">
        <v>23</v>
      </c>
      <c r="B243" s="8" t="s">
        <v>254</v>
      </c>
      <c r="C243" s="7" t="s">
        <v>25</v>
      </c>
      <c r="D243" s="7" t="s">
        <v>231</v>
      </c>
      <c r="E243" s="92" t="s">
        <v>35</v>
      </c>
      <c r="F243" s="92"/>
      <c r="G243" s="9" t="s">
        <v>30</v>
      </c>
      <c r="H243" s="10">
        <v>0.01</v>
      </c>
      <c r="I243" s="11">
        <v>24.74</v>
      </c>
      <c r="J243" s="11">
        <f>I243*H243</f>
        <v>0.24739999999999998</v>
      </c>
    </row>
    <row r="244" spans="1:10" ht="26.1" customHeight="1" x14ac:dyDescent="0.25">
      <c r="A244" s="7" t="s">
        <v>23</v>
      </c>
      <c r="B244" s="8" t="s">
        <v>253</v>
      </c>
      <c r="C244" s="7" t="s">
        <v>25</v>
      </c>
      <c r="D244" s="7" t="s">
        <v>238</v>
      </c>
      <c r="E244" s="92" t="s">
        <v>35</v>
      </c>
      <c r="F244" s="92"/>
      <c r="G244" s="9" t="s">
        <v>30</v>
      </c>
      <c r="H244" s="10">
        <v>0.01</v>
      </c>
      <c r="I244" s="11">
        <v>20.02</v>
      </c>
      <c r="J244" s="11">
        <f>I244*H244</f>
        <v>0.20019999999999999</v>
      </c>
    </row>
    <row r="245" spans="1:10" ht="26.1" customHeight="1" x14ac:dyDescent="0.25">
      <c r="A245" s="30" t="s">
        <v>36</v>
      </c>
      <c r="B245" s="31" t="s">
        <v>258</v>
      </c>
      <c r="C245" s="30" t="s">
        <v>43</v>
      </c>
      <c r="D245" s="30" t="s">
        <v>259</v>
      </c>
      <c r="E245" s="93" t="s">
        <v>40</v>
      </c>
      <c r="F245" s="93"/>
      <c r="G245" s="32" t="s">
        <v>260</v>
      </c>
      <c r="H245" s="33">
        <v>0.01</v>
      </c>
      <c r="I245" s="34">
        <v>60.6</v>
      </c>
      <c r="J245" s="34">
        <f>I245*H245</f>
        <v>0.60599999999999998</v>
      </c>
    </row>
    <row r="246" spans="1:10" x14ac:dyDescent="0.25">
      <c r="A246" s="12"/>
      <c r="B246" s="12"/>
      <c r="C246" s="12"/>
      <c r="D246" s="12"/>
      <c r="E246" s="12"/>
      <c r="F246" s="13"/>
      <c r="G246" s="12"/>
      <c r="H246" s="13"/>
      <c r="I246" s="12"/>
      <c r="J246" s="13"/>
    </row>
    <row r="247" spans="1:10" x14ac:dyDescent="0.25">
      <c r="A247" s="12"/>
      <c r="B247" s="12"/>
      <c r="C247" s="12"/>
      <c r="D247" s="12"/>
      <c r="E247" s="12"/>
      <c r="F247" s="13"/>
      <c r="G247" s="12"/>
      <c r="H247" s="91"/>
      <c r="I247" s="91"/>
      <c r="J247" s="13"/>
    </row>
    <row r="248" spans="1:10" ht="0.9" customHeight="1" x14ac:dyDescent="0.25">
      <c r="A248" s="3"/>
      <c r="B248" s="3"/>
      <c r="C248" s="3"/>
      <c r="D248" s="3"/>
      <c r="E248" s="3"/>
      <c r="F248" s="3"/>
      <c r="G248" s="3"/>
      <c r="H248" s="3"/>
      <c r="I248" s="3"/>
      <c r="J248" s="3"/>
    </row>
    <row r="249" spans="1:10" ht="18" customHeight="1" x14ac:dyDescent="0.25">
      <c r="A249" s="4" t="s">
        <v>261</v>
      </c>
      <c r="B249" s="5" t="s">
        <v>9</v>
      </c>
      <c r="C249" s="4" t="s">
        <v>10</v>
      </c>
      <c r="D249" s="4" t="s">
        <v>11</v>
      </c>
      <c r="E249" s="94" t="s">
        <v>12</v>
      </c>
      <c r="F249" s="94"/>
      <c r="G249" s="6" t="s">
        <v>13</v>
      </c>
      <c r="H249" s="5" t="s">
        <v>14</v>
      </c>
      <c r="I249" s="5" t="s">
        <v>15</v>
      </c>
      <c r="J249" s="5" t="s">
        <v>16</v>
      </c>
    </row>
    <row r="250" spans="1:10" ht="39" customHeight="1" x14ac:dyDescent="0.25">
      <c r="A250" s="20" t="s">
        <v>17</v>
      </c>
      <c r="B250" s="35" t="s">
        <v>262</v>
      </c>
      <c r="C250" s="20" t="s">
        <v>19</v>
      </c>
      <c r="D250" s="20" t="s">
        <v>263</v>
      </c>
      <c r="E250" s="95" t="s">
        <v>188</v>
      </c>
      <c r="F250" s="95"/>
      <c r="G250" s="21" t="s">
        <v>41</v>
      </c>
      <c r="H250" s="22">
        <v>1</v>
      </c>
      <c r="I250" s="23"/>
      <c r="J250" s="23">
        <f>SUM(J251:J253)</f>
        <v>96.59</v>
      </c>
    </row>
    <row r="251" spans="1:10" ht="24" customHeight="1" x14ac:dyDescent="0.25">
      <c r="A251" s="7" t="s">
        <v>23</v>
      </c>
      <c r="B251" s="8" t="s">
        <v>254</v>
      </c>
      <c r="C251" s="7" t="s">
        <v>25</v>
      </c>
      <c r="D251" s="7" t="s">
        <v>231</v>
      </c>
      <c r="E251" s="92" t="s">
        <v>35</v>
      </c>
      <c r="F251" s="92"/>
      <c r="G251" s="9" t="s">
        <v>30</v>
      </c>
      <c r="H251" s="10">
        <v>0.25</v>
      </c>
      <c r="I251" s="11">
        <v>24.74</v>
      </c>
      <c r="J251" s="11">
        <f>I251*H251</f>
        <v>6.1849999999999996</v>
      </c>
    </row>
    <row r="252" spans="1:10" ht="26.1" customHeight="1" x14ac:dyDescent="0.25">
      <c r="A252" s="7" t="s">
        <v>23</v>
      </c>
      <c r="B252" s="8" t="s">
        <v>253</v>
      </c>
      <c r="C252" s="7" t="s">
        <v>25</v>
      </c>
      <c r="D252" s="7" t="s">
        <v>238</v>
      </c>
      <c r="E252" s="92" t="s">
        <v>35</v>
      </c>
      <c r="F252" s="92"/>
      <c r="G252" s="9" t="s">
        <v>30</v>
      </c>
      <c r="H252" s="10">
        <v>0.25</v>
      </c>
      <c r="I252" s="11">
        <v>20.02</v>
      </c>
      <c r="J252" s="11">
        <f t="shared" ref="J252:J253" si="19">I252*H252</f>
        <v>5.0049999999999999</v>
      </c>
    </row>
    <row r="253" spans="1:10" ht="26.1" customHeight="1" x14ac:dyDescent="0.25">
      <c r="A253" s="51" t="s">
        <v>36</v>
      </c>
      <c r="B253" s="50" t="s">
        <v>262</v>
      </c>
      <c r="C253" s="51" t="s">
        <v>38</v>
      </c>
      <c r="D253" s="51" t="s">
        <v>264</v>
      </c>
      <c r="E253" s="90" t="s">
        <v>40</v>
      </c>
      <c r="F253" s="90"/>
      <c r="G253" s="52" t="s">
        <v>41</v>
      </c>
      <c r="H253" s="53">
        <v>1</v>
      </c>
      <c r="I253" s="46">
        <v>85.4</v>
      </c>
      <c r="J253" s="46">
        <f t="shared" si="19"/>
        <v>85.4</v>
      </c>
    </row>
    <row r="254" spans="1:10" x14ac:dyDescent="0.25">
      <c r="A254" s="12"/>
      <c r="B254" s="12"/>
      <c r="C254" s="12"/>
      <c r="D254" s="12"/>
      <c r="E254" s="12"/>
      <c r="F254" s="13"/>
      <c r="G254" s="12"/>
      <c r="H254" s="13"/>
      <c r="I254" s="12"/>
      <c r="J254" s="13"/>
    </row>
    <row r="255" spans="1:10" x14ac:dyDescent="0.25">
      <c r="A255" s="12"/>
      <c r="B255" s="12"/>
      <c r="C255" s="12"/>
      <c r="D255" s="12"/>
      <c r="E255" s="12"/>
      <c r="F255" s="13"/>
      <c r="G255" s="12"/>
      <c r="H255" s="91"/>
      <c r="I255" s="91"/>
      <c r="J255" s="13"/>
    </row>
    <row r="256" spans="1:10" ht="0.9" customHeight="1" x14ac:dyDescent="0.25">
      <c r="A256" s="3"/>
      <c r="B256" s="3"/>
      <c r="C256" s="3"/>
      <c r="D256" s="3"/>
      <c r="E256" s="3"/>
      <c r="F256" s="3"/>
      <c r="G256" s="3"/>
      <c r="H256" s="3"/>
      <c r="I256" s="3"/>
      <c r="J256" s="3"/>
    </row>
    <row r="257" spans="1:10" ht="18" customHeight="1" x14ac:dyDescent="0.25">
      <c r="A257" s="4" t="s">
        <v>265</v>
      </c>
      <c r="B257" s="5" t="s">
        <v>9</v>
      </c>
      <c r="C257" s="4" t="s">
        <v>10</v>
      </c>
      <c r="D257" s="4" t="s">
        <v>11</v>
      </c>
      <c r="E257" s="94" t="s">
        <v>12</v>
      </c>
      <c r="F257" s="94"/>
      <c r="G257" s="6" t="s">
        <v>13</v>
      </c>
      <c r="H257" s="5" t="s">
        <v>14</v>
      </c>
      <c r="I257" s="5" t="s">
        <v>15</v>
      </c>
      <c r="J257" s="5" t="s">
        <v>16</v>
      </c>
    </row>
    <row r="258" spans="1:10" ht="26.1" customHeight="1" x14ac:dyDescent="0.25">
      <c r="A258" s="20" t="s">
        <v>17</v>
      </c>
      <c r="B258" s="35" t="s">
        <v>266</v>
      </c>
      <c r="C258" s="20" t="s">
        <v>19</v>
      </c>
      <c r="D258" s="20" t="s">
        <v>267</v>
      </c>
      <c r="E258" s="95" t="s">
        <v>144</v>
      </c>
      <c r="F258" s="95"/>
      <c r="G258" s="21" t="s">
        <v>41</v>
      </c>
      <c r="H258" s="22">
        <v>1</v>
      </c>
      <c r="I258" s="23"/>
      <c r="J258" s="23">
        <f>SUM(J259:J261)</f>
        <v>51.492945079999998</v>
      </c>
    </row>
    <row r="259" spans="1:10" ht="26.1" customHeight="1" x14ac:dyDescent="0.25">
      <c r="A259" s="7" t="s">
        <v>23</v>
      </c>
      <c r="B259" s="8" t="s">
        <v>253</v>
      </c>
      <c r="C259" s="7" t="s">
        <v>25</v>
      </c>
      <c r="D259" s="7" t="s">
        <v>238</v>
      </c>
      <c r="E259" s="92" t="s">
        <v>35</v>
      </c>
      <c r="F259" s="92"/>
      <c r="G259" s="9" t="s">
        <v>30</v>
      </c>
      <c r="H259" s="10">
        <v>2.9333000000000001E-2</v>
      </c>
      <c r="I259" s="11">
        <v>20.02</v>
      </c>
      <c r="J259" s="11">
        <f>I259*H259</f>
        <v>0.58724666000000003</v>
      </c>
    </row>
    <row r="260" spans="1:10" ht="24" customHeight="1" x14ac:dyDescent="0.25">
      <c r="A260" s="7" t="s">
        <v>23</v>
      </c>
      <c r="B260" s="8" t="s">
        <v>254</v>
      </c>
      <c r="C260" s="7" t="s">
        <v>25</v>
      </c>
      <c r="D260" s="7" t="s">
        <v>231</v>
      </c>
      <c r="E260" s="92" t="s">
        <v>35</v>
      </c>
      <c r="F260" s="92"/>
      <c r="G260" s="9" t="s">
        <v>30</v>
      </c>
      <c r="H260" s="10">
        <v>2.9333000000000001E-2</v>
      </c>
      <c r="I260" s="11">
        <v>24.74</v>
      </c>
      <c r="J260" s="11">
        <f t="shared" ref="J260:J261" si="20">I260*H260</f>
        <v>0.72569841999999996</v>
      </c>
    </row>
    <row r="261" spans="1:10" ht="26.1" customHeight="1" x14ac:dyDescent="0.25">
      <c r="A261" s="51" t="s">
        <v>36</v>
      </c>
      <c r="B261" s="50" t="s">
        <v>266</v>
      </c>
      <c r="C261" s="51" t="s">
        <v>38</v>
      </c>
      <c r="D261" s="51" t="s">
        <v>267</v>
      </c>
      <c r="E261" s="90" t="s">
        <v>40</v>
      </c>
      <c r="F261" s="90"/>
      <c r="G261" s="52" t="s">
        <v>41</v>
      </c>
      <c r="H261" s="53">
        <v>1</v>
      </c>
      <c r="I261" s="46">
        <v>50.18</v>
      </c>
      <c r="J261" s="46">
        <f t="shared" si="20"/>
        <v>50.18</v>
      </c>
    </row>
    <row r="262" spans="1:10" x14ac:dyDescent="0.25">
      <c r="A262" s="12"/>
      <c r="B262" s="12"/>
      <c r="C262" s="12"/>
      <c r="D262" s="12"/>
      <c r="E262" s="12"/>
      <c r="F262" s="13"/>
      <c r="G262" s="12"/>
      <c r="H262" s="13"/>
      <c r="I262" s="12"/>
      <c r="J262" s="13"/>
    </row>
    <row r="263" spans="1:10" x14ac:dyDescent="0.25">
      <c r="A263" s="12"/>
      <c r="B263" s="12"/>
      <c r="C263" s="12"/>
      <c r="D263" s="12"/>
      <c r="E263" s="12"/>
      <c r="F263" s="13"/>
      <c r="G263" s="12"/>
      <c r="H263" s="91"/>
      <c r="I263" s="91"/>
      <c r="J263" s="13"/>
    </row>
    <row r="264" spans="1:10" ht="0.9" customHeight="1" x14ac:dyDescent="0.25">
      <c r="A264" s="3"/>
      <c r="B264" s="3"/>
      <c r="C264" s="3"/>
      <c r="D264" s="3"/>
      <c r="E264" s="3"/>
      <c r="F264" s="3"/>
      <c r="G264" s="3"/>
      <c r="H264" s="3"/>
      <c r="I264" s="3"/>
      <c r="J264" s="3"/>
    </row>
    <row r="265" spans="1:10" ht="18" customHeight="1" x14ac:dyDescent="0.25">
      <c r="A265" s="4" t="s">
        <v>268</v>
      </c>
      <c r="B265" s="5" t="s">
        <v>9</v>
      </c>
      <c r="C265" s="4" t="s">
        <v>10</v>
      </c>
      <c r="D265" s="4" t="s">
        <v>11</v>
      </c>
      <c r="E265" s="94" t="s">
        <v>12</v>
      </c>
      <c r="F265" s="94"/>
      <c r="G265" s="6" t="s">
        <v>13</v>
      </c>
      <c r="H265" s="5" t="s">
        <v>14</v>
      </c>
      <c r="I265" s="5" t="s">
        <v>15</v>
      </c>
      <c r="J265" s="5" t="s">
        <v>16</v>
      </c>
    </row>
    <row r="266" spans="1:10" ht="52.8" x14ac:dyDescent="0.25">
      <c r="A266" s="20" t="s">
        <v>17</v>
      </c>
      <c r="B266" s="35" t="s">
        <v>269</v>
      </c>
      <c r="C266" s="20" t="s">
        <v>19</v>
      </c>
      <c r="D266" s="20" t="s">
        <v>270</v>
      </c>
      <c r="E266" s="95" t="s">
        <v>21</v>
      </c>
      <c r="F266" s="95"/>
      <c r="G266" s="21" t="s">
        <v>151</v>
      </c>
      <c r="H266" s="22">
        <v>1</v>
      </c>
      <c r="I266" s="23"/>
      <c r="J266" s="23">
        <f>SUM(J267:J269)</f>
        <v>139.14999999999998</v>
      </c>
    </row>
    <row r="267" spans="1:10" ht="51.9" customHeight="1" x14ac:dyDescent="0.25">
      <c r="A267" s="7" t="s">
        <v>23</v>
      </c>
      <c r="B267" s="8" t="s">
        <v>158</v>
      </c>
      <c r="C267" s="7" t="s">
        <v>25</v>
      </c>
      <c r="D267" s="7" t="s">
        <v>159</v>
      </c>
      <c r="E267" s="92" t="s">
        <v>21</v>
      </c>
      <c r="F267" s="92"/>
      <c r="G267" s="9" t="s">
        <v>53</v>
      </c>
      <c r="H267" s="10">
        <v>5</v>
      </c>
      <c r="I267" s="11">
        <v>2.3199999999999998</v>
      </c>
      <c r="J267" s="11">
        <f>I267*H267</f>
        <v>11.6</v>
      </c>
    </row>
    <row r="268" spans="1:10" ht="39" customHeight="1" x14ac:dyDescent="0.25">
      <c r="A268" s="7" t="s">
        <v>23</v>
      </c>
      <c r="B268" s="8" t="s">
        <v>271</v>
      </c>
      <c r="C268" s="7" t="s">
        <v>25</v>
      </c>
      <c r="D268" s="7" t="s">
        <v>272</v>
      </c>
      <c r="E268" s="92" t="s">
        <v>21</v>
      </c>
      <c r="F268" s="92"/>
      <c r="G268" s="9" t="s">
        <v>53</v>
      </c>
      <c r="H268" s="10">
        <v>5</v>
      </c>
      <c r="I268" s="11">
        <v>3.13</v>
      </c>
      <c r="J268" s="11">
        <f t="shared" ref="J268:J269" si="21">I268*H268</f>
        <v>15.649999999999999</v>
      </c>
    </row>
    <row r="269" spans="1:10" ht="39" customHeight="1" x14ac:dyDescent="0.25">
      <c r="A269" s="7" t="s">
        <v>23</v>
      </c>
      <c r="B269" s="8" t="s">
        <v>273</v>
      </c>
      <c r="C269" s="7" t="s">
        <v>38</v>
      </c>
      <c r="D269" s="7" t="s">
        <v>384</v>
      </c>
      <c r="E269" s="92" t="s">
        <v>21</v>
      </c>
      <c r="F269" s="92"/>
      <c r="G269" s="9" t="s">
        <v>53</v>
      </c>
      <c r="H269" s="10">
        <v>5</v>
      </c>
      <c r="I269" s="11">
        <v>22.38</v>
      </c>
      <c r="J269" s="11">
        <f t="shared" si="21"/>
        <v>111.89999999999999</v>
      </c>
    </row>
    <row r="270" spans="1:10" x14ac:dyDescent="0.25">
      <c r="A270" s="12"/>
      <c r="B270" s="12"/>
      <c r="C270" s="12"/>
      <c r="D270" s="12"/>
      <c r="E270" s="12"/>
      <c r="F270" s="13"/>
      <c r="G270" s="12"/>
      <c r="H270" s="13"/>
      <c r="I270" s="12"/>
      <c r="J270" s="13"/>
    </row>
    <row r="271" spans="1:10" x14ac:dyDescent="0.25">
      <c r="A271" s="12"/>
      <c r="B271" s="12"/>
      <c r="C271" s="12"/>
      <c r="D271" s="12"/>
      <c r="E271" s="12"/>
      <c r="F271" s="13"/>
      <c r="G271" s="12"/>
      <c r="H271" s="91"/>
      <c r="I271" s="91"/>
      <c r="J271" s="13"/>
    </row>
    <row r="272" spans="1:10" ht="0.9" customHeight="1" x14ac:dyDescent="0.25">
      <c r="A272" s="3"/>
      <c r="B272" s="3"/>
      <c r="C272" s="3"/>
      <c r="D272" s="3"/>
      <c r="E272" s="3"/>
      <c r="F272" s="3"/>
      <c r="G272" s="3"/>
      <c r="H272" s="3"/>
      <c r="I272" s="3"/>
      <c r="J272" s="3"/>
    </row>
    <row r="273" spans="1:10" ht="18" customHeight="1" x14ac:dyDescent="0.25">
      <c r="A273" s="4" t="s">
        <v>274</v>
      </c>
      <c r="B273" s="5" t="s">
        <v>9</v>
      </c>
      <c r="C273" s="4" t="s">
        <v>10</v>
      </c>
      <c r="D273" s="4" t="s">
        <v>11</v>
      </c>
      <c r="E273" s="94" t="s">
        <v>12</v>
      </c>
      <c r="F273" s="94"/>
      <c r="G273" s="6" t="s">
        <v>13</v>
      </c>
      <c r="H273" s="5" t="s">
        <v>14</v>
      </c>
      <c r="I273" s="5" t="s">
        <v>15</v>
      </c>
      <c r="J273" s="5" t="s">
        <v>16</v>
      </c>
    </row>
    <row r="274" spans="1:10" ht="52.8" x14ac:dyDescent="0.25">
      <c r="A274" s="20" t="s">
        <v>17</v>
      </c>
      <c r="B274" s="35" t="s">
        <v>275</v>
      </c>
      <c r="C274" s="20" t="s">
        <v>19</v>
      </c>
      <c r="D274" s="20" t="s">
        <v>276</v>
      </c>
      <c r="E274" s="95" t="s">
        <v>21</v>
      </c>
      <c r="F274" s="95"/>
      <c r="G274" s="21" t="s">
        <v>151</v>
      </c>
      <c r="H274" s="22">
        <v>1</v>
      </c>
      <c r="I274" s="23"/>
      <c r="J274" s="23">
        <f>SUM(J275:J277)</f>
        <v>225.45</v>
      </c>
    </row>
    <row r="275" spans="1:10" ht="51.9" customHeight="1" x14ac:dyDescent="0.25">
      <c r="A275" s="7" t="s">
        <v>23</v>
      </c>
      <c r="B275" s="8" t="s">
        <v>158</v>
      </c>
      <c r="C275" s="7" t="s">
        <v>25</v>
      </c>
      <c r="D275" s="7" t="s">
        <v>159</v>
      </c>
      <c r="E275" s="92" t="s">
        <v>21</v>
      </c>
      <c r="F275" s="92"/>
      <c r="G275" s="9" t="s">
        <v>53</v>
      </c>
      <c r="H275" s="10">
        <v>5</v>
      </c>
      <c r="I275" s="11">
        <v>2.3199999999999998</v>
      </c>
      <c r="J275" s="11">
        <f>I275*H275</f>
        <v>11.6</v>
      </c>
    </row>
    <row r="276" spans="1:10" ht="39" customHeight="1" x14ac:dyDescent="0.25">
      <c r="A276" s="7" t="s">
        <v>23</v>
      </c>
      <c r="B276" s="8" t="s">
        <v>271</v>
      </c>
      <c r="C276" s="7" t="s">
        <v>25</v>
      </c>
      <c r="D276" s="7" t="s">
        <v>272</v>
      </c>
      <c r="E276" s="92" t="s">
        <v>21</v>
      </c>
      <c r="F276" s="92"/>
      <c r="G276" s="9" t="s">
        <v>53</v>
      </c>
      <c r="H276" s="10">
        <v>5</v>
      </c>
      <c r="I276" s="11">
        <v>3.13</v>
      </c>
      <c r="J276" s="11">
        <f t="shared" ref="J276:J277" si="22">I276*H276</f>
        <v>15.649999999999999</v>
      </c>
    </row>
    <row r="277" spans="1:10" ht="39" customHeight="1" x14ac:dyDescent="0.25">
      <c r="A277" s="7" t="s">
        <v>23</v>
      </c>
      <c r="B277" s="8" t="s">
        <v>277</v>
      </c>
      <c r="C277" s="7" t="s">
        <v>38</v>
      </c>
      <c r="D277" s="7" t="s">
        <v>380</v>
      </c>
      <c r="E277" s="92" t="s">
        <v>21</v>
      </c>
      <c r="F277" s="92"/>
      <c r="G277" s="9" t="s">
        <v>53</v>
      </c>
      <c r="H277" s="10">
        <v>5</v>
      </c>
      <c r="I277" s="11">
        <v>39.64</v>
      </c>
      <c r="J277" s="11">
        <f t="shared" si="22"/>
        <v>198.2</v>
      </c>
    </row>
    <row r="278" spans="1:10" x14ac:dyDescent="0.25">
      <c r="A278" s="12"/>
      <c r="B278" s="12"/>
      <c r="C278" s="12"/>
      <c r="D278" s="12"/>
      <c r="E278" s="12"/>
      <c r="F278" s="13"/>
      <c r="G278" s="12"/>
      <c r="H278" s="13"/>
      <c r="I278" s="12"/>
      <c r="J278" s="13"/>
    </row>
    <row r="279" spans="1:10" x14ac:dyDescent="0.25">
      <c r="A279" s="12"/>
      <c r="B279" s="12"/>
      <c r="C279" s="12"/>
      <c r="D279" s="12"/>
      <c r="E279" s="12"/>
      <c r="F279" s="13"/>
      <c r="G279" s="12"/>
      <c r="H279" s="91"/>
      <c r="I279" s="91"/>
      <c r="J279" s="13"/>
    </row>
    <row r="280" spans="1:10" ht="0.9" customHeight="1" x14ac:dyDescent="0.25">
      <c r="A280" s="3"/>
      <c r="B280" s="3"/>
      <c r="C280" s="3"/>
      <c r="D280" s="3"/>
      <c r="E280" s="3"/>
      <c r="F280" s="3"/>
      <c r="G280" s="3"/>
      <c r="H280" s="3"/>
      <c r="I280" s="3"/>
      <c r="J280" s="3"/>
    </row>
    <row r="281" spans="1:10" ht="18" customHeight="1" x14ac:dyDescent="0.25">
      <c r="A281" s="4" t="s">
        <v>278</v>
      </c>
      <c r="B281" s="5" t="s">
        <v>9</v>
      </c>
      <c r="C281" s="4" t="s">
        <v>10</v>
      </c>
      <c r="D281" s="4" t="s">
        <v>11</v>
      </c>
      <c r="E281" s="94" t="s">
        <v>12</v>
      </c>
      <c r="F281" s="94"/>
      <c r="G281" s="6" t="s">
        <v>13</v>
      </c>
      <c r="H281" s="5" t="s">
        <v>14</v>
      </c>
      <c r="I281" s="5" t="s">
        <v>15</v>
      </c>
      <c r="J281" s="5" t="s">
        <v>16</v>
      </c>
    </row>
    <row r="282" spans="1:10" ht="26.1" customHeight="1" x14ac:dyDescent="0.25">
      <c r="A282" s="20" t="s">
        <v>17</v>
      </c>
      <c r="B282" s="35" t="s">
        <v>279</v>
      </c>
      <c r="C282" s="20" t="s">
        <v>19</v>
      </c>
      <c r="D282" s="20" t="s">
        <v>280</v>
      </c>
      <c r="E282" s="95" t="s">
        <v>21</v>
      </c>
      <c r="F282" s="95"/>
      <c r="G282" s="21" t="s">
        <v>41</v>
      </c>
      <c r="H282" s="22">
        <v>1</v>
      </c>
      <c r="I282" s="23"/>
      <c r="J282" s="23">
        <f>SUM(J283:J286)</f>
        <v>888.27426132699998</v>
      </c>
    </row>
    <row r="283" spans="1:10" ht="26.1" customHeight="1" x14ac:dyDescent="0.25">
      <c r="A283" s="7" t="s">
        <v>23</v>
      </c>
      <c r="B283" s="8" t="s">
        <v>281</v>
      </c>
      <c r="C283" s="7" t="s">
        <v>25</v>
      </c>
      <c r="D283" s="7" t="s">
        <v>282</v>
      </c>
      <c r="E283" s="92" t="s">
        <v>21</v>
      </c>
      <c r="F283" s="92"/>
      <c r="G283" s="9" t="s">
        <v>30</v>
      </c>
      <c r="H283" s="10">
        <v>0.48888870000000001</v>
      </c>
      <c r="I283" s="11">
        <v>19.07</v>
      </c>
      <c r="J283" s="11">
        <f>I283*H283</f>
        <v>9.3231075089999997</v>
      </c>
    </row>
    <row r="284" spans="1:10" ht="24" customHeight="1" x14ac:dyDescent="0.25">
      <c r="A284" s="7" t="s">
        <v>23</v>
      </c>
      <c r="B284" s="8" t="s">
        <v>283</v>
      </c>
      <c r="C284" s="7" t="s">
        <v>25</v>
      </c>
      <c r="D284" s="7" t="s">
        <v>284</v>
      </c>
      <c r="E284" s="92" t="s">
        <v>21</v>
      </c>
      <c r="F284" s="92"/>
      <c r="G284" s="9" t="s">
        <v>30</v>
      </c>
      <c r="H284" s="10">
        <v>0.48888870000000001</v>
      </c>
      <c r="I284" s="11">
        <v>23.69</v>
      </c>
      <c r="J284" s="11">
        <f t="shared" ref="J284:J286" si="23">I284*H284</f>
        <v>11.581773303</v>
      </c>
    </row>
    <row r="285" spans="1:10" ht="26.1" customHeight="1" x14ac:dyDescent="0.25">
      <c r="A285" s="30" t="s">
        <v>36</v>
      </c>
      <c r="B285" s="31" t="s">
        <v>285</v>
      </c>
      <c r="C285" s="30" t="s">
        <v>25</v>
      </c>
      <c r="D285" s="30" t="s">
        <v>286</v>
      </c>
      <c r="E285" s="93" t="s">
        <v>40</v>
      </c>
      <c r="F285" s="93"/>
      <c r="G285" s="32" t="s">
        <v>53</v>
      </c>
      <c r="H285" s="33">
        <v>0.6283185</v>
      </c>
      <c r="I285" s="34">
        <v>0.19</v>
      </c>
      <c r="J285" s="46">
        <f t="shared" si="23"/>
        <v>0.11938051500000001</v>
      </c>
    </row>
    <row r="286" spans="1:10" ht="24" customHeight="1" x14ac:dyDescent="0.25">
      <c r="A286" s="51" t="s">
        <v>36</v>
      </c>
      <c r="B286" s="50" t="s">
        <v>287</v>
      </c>
      <c r="C286" s="51" t="s">
        <v>38</v>
      </c>
      <c r="D286" s="51" t="s">
        <v>288</v>
      </c>
      <c r="E286" s="90" t="s">
        <v>62</v>
      </c>
      <c r="F286" s="90"/>
      <c r="G286" s="52" t="s">
        <v>41</v>
      </c>
      <c r="H286" s="53">
        <v>1</v>
      </c>
      <c r="I286" s="46">
        <v>867.25</v>
      </c>
      <c r="J286" s="46">
        <f t="shared" si="23"/>
        <v>867.25</v>
      </c>
    </row>
    <row r="287" spans="1:10" x14ac:dyDescent="0.25">
      <c r="A287" s="12"/>
      <c r="B287" s="12"/>
      <c r="C287" s="12"/>
      <c r="D287" s="12"/>
      <c r="E287" s="12"/>
      <c r="F287" s="13"/>
      <c r="G287" s="12"/>
      <c r="H287" s="13"/>
      <c r="I287" s="12"/>
      <c r="J287" s="13"/>
    </row>
    <row r="288" spans="1:10" x14ac:dyDescent="0.25">
      <c r="A288" s="12"/>
      <c r="B288" s="12"/>
      <c r="C288" s="12"/>
      <c r="D288" s="12"/>
      <c r="E288" s="12"/>
      <c r="F288" s="13"/>
      <c r="G288" s="12"/>
      <c r="H288" s="91"/>
      <c r="I288" s="91"/>
      <c r="J288" s="13"/>
    </row>
    <row r="289" spans="1:10" ht="0.9" customHeight="1" x14ac:dyDescent="0.25">
      <c r="A289" s="3"/>
      <c r="B289" s="3"/>
      <c r="C289" s="3"/>
      <c r="D289" s="3"/>
      <c r="E289" s="3"/>
      <c r="F289" s="3"/>
      <c r="G289" s="3"/>
      <c r="H289" s="3"/>
      <c r="I289" s="3"/>
      <c r="J289" s="3"/>
    </row>
    <row r="290" spans="1:10" ht="18" customHeight="1" x14ac:dyDescent="0.25">
      <c r="A290" s="4" t="s">
        <v>289</v>
      </c>
      <c r="B290" s="5" t="s">
        <v>9</v>
      </c>
      <c r="C290" s="4" t="s">
        <v>10</v>
      </c>
      <c r="D290" s="4" t="s">
        <v>11</v>
      </c>
      <c r="E290" s="94" t="s">
        <v>12</v>
      </c>
      <c r="F290" s="94"/>
      <c r="G290" s="6" t="s">
        <v>13</v>
      </c>
      <c r="H290" s="5" t="s">
        <v>14</v>
      </c>
      <c r="I290" s="5" t="s">
        <v>15</v>
      </c>
      <c r="J290" s="5" t="s">
        <v>16</v>
      </c>
    </row>
    <row r="291" spans="1:10" ht="51.9" customHeight="1" x14ac:dyDescent="0.25">
      <c r="A291" s="20" t="s">
        <v>17</v>
      </c>
      <c r="B291" s="35" t="s">
        <v>290</v>
      </c>
      <c r="C291" s="20" t="s">
        <v>19</v>
      </c>
      <c r="D291" s="20" t="s">
        <v>291</v>
      </c>
      <c r="E291" s="95" t="s">
        <v>21</v>
      </c>
      <c r="F291" s="95"/>
      <c r="G291" s="21" t="s">
        <v>41</v>
      </c>
      <c r="H291" s="22">
        <v>1</v>
      </c>
      <c r="I291" s="23"/>
      <c r="J291" s="23">
        <f>SUM(J292:J298)</f>
        <v>2558.7717006870002</v>
      </c>
    </row>
    <row r="292" spans="1:10" ht="26.1" customHeight="1" x14ac:dyDescent="0.25">
      <c r="A292" s="7" t="s">
        <v>23</v>
      </c>
      <c r="B292" s="8" t="s">
        <v>292</v>
      </c>
      <c r="C292" s="7" t="s">
        <v>25</v>
      </c>
      <c r="D292" s="7" t="s">
        <v>293</v>
      </c>
      <c r="E292" s="92" t="s">
        <v>21</v>
      </c>
      <c r="F292" s="92"/>
      <c r="G292" s="9" t="s">
        <v>41</v>
      </c>
      <c r="H292" s="10">
        <v>2</v>
      </c>
      <c r="I292" s="11">
        <v>38.72</v>
      </c>
      <c r="J292" s="11">
        <f>I292*H292</f>
        <v>77.44</v>
      </c>
    </row>
    <row r="293" spans="1:10" ht="26.1" customHeight="1" x14ac:dyDescent="0.25">
      <c r="A293" s="7" t="s">
        <v>23</v>
      </c>
      <c r="B293" s="8" t="s">
        <v>281</v>
      </c>
      <c r="C293" s="7" t="s">
        <v>25</v>
      </c>
      <c r="D293" s="7" t="s">
        <v>282</v>
      </c>
      <c r="E293" s="92" t="s">
        <v>21</v>
      </c>
      <c r="F293" s="92"/>
      <c r="G293" s="9" t="s">
        <v>30</v>
      </c>
      <c r="H293" s="10">
        <v>9.7777778000000009</v>
      </c>
      <c r="I293" s="11">
        <v>19.07</v>
      </c>
      <c r="J293" s="11">
        <f t="shared" ref="J293:J298" si="24">I293*H293</f>
        <v>186.46222264600001</v>
      </c>
    </row>
    <row r="294" spans="1:10" ht="24" customHeight="1" x14ac:dyDescent="0.25">
      <c r="A294" s="7" t="s">
        <v>23</v>
      </c>
      <c r="B294" s="8" t="s">
        <v>283</v>
      </c>
      <c r="C294" s="7" t="s">
        <v>25</v>
      </c>
      <c r="D294" s="7" t="s">
        <v>284</v>
      </c>
      <c r="E294" s="92" t="s">
        <v>21</v>
      </c>
      <c r="F294" s="92"/>
      <c r="G294" s="9" t="s">
        <v>30</v>
      </c>
      <c r="H294" s="10">
        <v>4.8888889000000004</v>
      </c>
      <c r="I294" s="11">
        <v>23.69</v>
      </c>
      <c r="J294" s="11">
        <f t="shared" si="24"/>
        <v>115.81777804100001</v>
      </c>
    </row>
    <row r="295" spans="1:10" ht="39" customHeight="1" x14ac:dyDescent="0.25">
      <c r="A295" s="7" t="s">
        <v>23</v>
      </c>
      <c r="B295" s="8" t="s">
        <v>294</v>
      </c>
      <c r="C295" s="7" t="s">
        <v>25</v>
      </c>
      <c r="D295" s="7" t="s">
        <v>295</v>
      </c>
      <c r="E295" s="92" t="s">
        <v>21</v>
      </c>
      <c r="F295" s="92"/>
      <c r="G295" s="9" t="s">
        <v>53</v>
      </c>
      <c r="H295" s="10">
        <v>2.5299999999999998</v>
      </c>
      <c r="I295" s="11">
        <v>42.89</v>
      </c>
      <c r="J295" s="11">
        <f t="shared" si="24"/>
        <v>108.51169999999999</v>
      </c>
    </row>
    <row r="296" spans="1:10" ht="26.1" customHeight="1" x14ac:dyDescent="0.25">
      <c r="A296" s="7" t="s">
        <v>23</v>
      </c>
      <c r="B296" s="8" t="s">
        <v>296</v>
      </c>
      <c r="C296" s="7" t="s">
        <v>25</v>
      </c>
      <c r="D296" s="7" t="s">
        <v>297</v>
      </c>
      <c r="E296" s="92" t="s">
        <v>21</v>
      </c>
      <c r="F296" s="92"/>
      <c r="G296" s="9" t="s">
        <v>41</v>
      </c>
      <c r="H296" s="10">
        <v>1</v>
      </c>
      <c r="I296" s="11">
        <v>47.58</v>
      </c>
      <c r="J296" s="11">
        <f t="shared" si="24"/>
        <v>47.58</v>
      </c>
    </row>
    <row r="297" spans="1:10" ht="39" customHeight="1" x14ac:dyDescent="0.25">
      <c r="A297" s="7" t="s">
        <v>23</v>
      </c>
      <c r="B297" s="8" t="s">
        <v>298</v>
      </c>
      <c r="C297" s="7" t="s">
        <v>25</v>
      </c>
      <c r="D297" s="7" t="s">
        <v>299</v>
      </c>
      <c r="E297" s="92" t="s">
        <v>21</v>
      </c>
      <c r="F297" s="92"/>
      <c r="G297" s="9" t="s">
        <v>41</v>
      </c>
      <c r="H297" s="10">
        <v>1</v>
      </c>
      <c r="I297" s="11">
        <v>73.010000000000005</v>
      </c>
      <c r="J297" s="11">
        <f t="shared" si="24"/>
        <v>73.010000000000005</v>
      </c>
    </row>
    <row r="298" spans="1:10" ht="26.1" customHeight="1" x14ac:dyDescent="0.25">
      <c r="A298" s="51" t="s">
        <v>36</v>
      </c>
      <c r="B298" s="50" t="s">
        <v>300</v>
      </c>
      <c r="C298" s="51" t="s">
        <v>38</v>
      </c>
      <c r="D298" s="51" t="s">
        <v>388</v>
      </c>
      <c r="E298" s="90" t="s">
        <v>40</v>
      </c>
      <c r="F298" s="90"/>
      <c r="G298" s="52" t="s">
        <v>41</v>
      </c>
      <c r="H298" s="53">
        <v>1</v>
      </c>
      <c r="I298" s="46">
        <v>1949.95</v>
      </c>
      <c r="J298" s="46">
        <f t="shared" si="24"/>
        <v>1949.95</v>
      </c>
    </row>
    <row r="299" spans="1:10" x14ac:dyDescent="0.25">
      <c r="A299" s="12"/>
      <c r="B299" s="12"/>
      <c r="C299" s="12"/>
      <c r="D299" s="12"/>
      <c r="E299" s="12"/>
      <c r="F299" s="13"/>
      <c r="G299" s="12"/>
      <c r="H299" s="13"/>
      <c r="I299" s="12"/>
      <c r="J299" s="13"/>
    </row>
    <row r="300" spans="1:10" x14ac:dyDescent="0.25">
      <c r="A300" s="12"/>
      <c r="B300" s="12"/>
      <c r="C300" s="12"/>
      <c r="D300" s="12"/>
      <c r="E300" s="12"/>
      <c r="F300" s="13"/>
      <c r="G300" s="12"/>
      <c r="H300" s="91"/>
      <c r="I300" s="91"/>
      <c r="J300" s="13"/>
    </row>
    <row r="301" spans="1:10" ht="0.9" customHeight="1" x14ac:dyDescent="0.25">
      <c r="A301" s="3"/>
      <c r="B301" s="3"/>
      <c r="C301" s="3"/>
      <c r="D301" s="3"/>
      <c r="E301" s="3"/>
      <c r="F301" s="3"/>
      <c r="G301" s="3"/>
      <c r="H301" s="3"/>
      <c r="I301" s="3"/>
      <c r="J301" s="3"/>
    </row>
    <row r="302" spans="1:10" ht="18" customHeight="1" x14ac:dyDescent="0.25">
      <c r="A302" s="4" t="s">
        <v>301</v>
      </c>
      <c r="B302" s="5" t="s">
        <v>9</v>
      </c>
      <c r="C302" s="4" t="s">
        <v>10</v>
      </c>
      <c r="D302" s="4" t="s">
        <v>11</v>
      </c>
      <c r="E302" s="94" t="s">
        <v>12</v>
      </c>
      <c r="F302" s="94"/>
      <c r="G302" s="6" t="s">
        <v>13</v>
      </c>
      <c r="H302" s="5" t="s">
        <v>14</v>
      </c>
      <c r="I302" s="5" t="s">
        <v>15</v>
      </c>
      <c r="J302" s="5" t="s">
        <v>16</v>
      </c>
    </row>
    <row r="303" spans="1:10" ht="39" customHeight="1" x14ac:dyDescent="0.25">
      <c r="A303" s="20" t="s">
        <v>17</v>
      </c>
      <c r="B303" s="35" t="s">
        <v>302</v>
      </c>
      <c r="C303" s="20" t="s">
        <v>19</v>
      </c>
      <c r="D303" s="20" t="s">
        <v>303</v>
      </c>
      <c r="E303" s="95">
        <v>135</v>
      </c>
      <c r="F303" s="95"/>
      <c r="G303" s="21" t="s">
        <v>41</v>
      </c>
      <c r="H303" s="22">
        <v>1</v>
      </c>
      <c r="I303" s="23"/>
      <c r="J303" s="23">
        <f>SUM(J304:J310)</f>
        <v>3709.4034000000001</v>
      </c>
    </row>
    <row r="304" spans="1:10" ht="24" customHeight="1" x14ac:dyDescent="0.25">
      <c r="A304" s="7" t="s">
        <v>23</v>
      </c>
      <c r="B304" s="8" t="s">
        <v>304</v>
      </c>
      <c r="C304" s="7" t="s">
        <v>88</v>
      </c>
      <c r="D304" s="7" t="s">
        <v>305</v>
      </c>
      <c r="E304" s="92" t="s">
        <v>90</v>
      </c>
      <c r="F304" s="92"/>
      <c r="G304" s="9" t="s">
        <v>30</v>
      </c>
      <c r="H304" s="10">
        <v>2.5</v>
      </c>
      <c r="I304" s="11">
        <v>3.67</v>
      </c>
      <c r="J304" s="11">
        <f>I304*H304</f>
        <v>9.1750000000000007</v>
      </c>
    </row>
    <row r="305" spans="1:10" ht="24" customHeight="1" x14ac:dyDescent="0.25">
      <c r="A305" s="7" t="s">
        <v>23</v>
      </c>
      <c r="B305" s="8" t="s">
        <v>306</v>
      </c>
      <c r="C305" s="7" t="s">
        <v>88</v>
      </c>
      <c r="D305" s="7" t="s">
        <v>307</v>
      </c>
      <c r="E305" s="92" t="s">
        <v>90</v>
      </c>
      <c r="F305" s="92"/>
      <c r="G305" s="9" t="s">
        <v>30</v>
      </c>
      <c r="H305" s="10">
        <v>2.5</v>
      </c>
      <c r="I305" s="11">
        <v>3.75</v>
      </c>
      <c r="J305" s="11">
        <f t="shared" ref="J305:J310" si="25">I305*H305</f>
        <v>9.375</v>
      </c>
    </row>
    <row r="306" spans="1:10" ht="24" customHeight="1" x14ac:dyDescent="0.25">
      <c r="A306" s="30" t="s">
        <v>36</v>
      </c>
      <c r="B306" s="31" t="s">
        <v>308</v>
      </c>
      <c r="C306" s="30" t="s">
        <v>88</v>
      </c>
      <c r="D306" s="30" t="s">
        <v>309</v>
      </c>
      <c r="E306" s="93" t="s">
        <v>40</v>
      </c>
      <c r="F306" s="93"/>
      <c r="G306" s="32" t="s">
        <v>65</v>
      </c>
      <c r="H306" s="33">
        <v>0.47</v>
      </c>
      <c r="I306" s="34">
        <v>0.22</v>
      </c>
      <c r="J306" s="46">
        <f t="shared" si="25"/>
        <v>0.10339999999999999</v>
      </c>
    </row>
    <row r="307" spans="1:10" ht="24" customHeight="1" x14ac:dyDescent="0.25">
      <c r="A307" s="30" t="s">
        <v>36</v>
      </c>
      <c r="B307" s="31" t="s">
        <v>310</v>
      </c>
      <c r="C307" s="30" t="s">
        <v>88</v>
      </c>
      <c r="D307" s="36" t="s">
        <v>311</v>
      </c>
      <c r="E307" s="93" t="s">
        <v>40</v>
      </c>
      <c r="F307" s="93"/>
      <c r="G307" s="32" t="s">
        <v>41</v>
      </c>
      <c r="H307" s="33">
        <v>1</v>
      </c>
      <c r="I307" s="34">
        <v>1353.04</v>
      </c>
      <c r="J307" s="46">
        <f t="shared" si="25"/>
        <v>1353.04</v>
      </c>
    </row>
    <row r="308" spans="1:10" ht="26.1" customHeight="1" x14ac:dyDescent="0.25">
      <c r="A308" s="30" t="s">
        <v>36</v>
      </c>
      <c r="B308" s="31" t="s">
        <v>312</v>
      </c>
      <c r="C308" s="30" t="s">
        <v>43</v>
      </c>
      <c r="D308" s="30" t="s">
        <v>313</v>
      </c>
      <c r="E308" s="93" t="s">
        <v>106</v>
      </c>
      <c r="F308" s="93"/>
      <c r="G308" s="32" t="s">
        <v>30</v>
      </c>
      <c r="H308" s="33">
        <v>2.5</v>
      </c>
      <c r="I308" s="34">
        <v>13.86</v>
      </c>
      <c r="J308" s="46">
        <f t="shared" si="25"/>
        <v>34.65</v>
      </c>
    </row>
    <row r="309" spans="1:10" ht="24" customHeight="1" x14ac:dyDescent="0.25">
      <c r="A309" s="30" t="s">
        <v>36</v>
      </c>
      <c r="B309" s="31" t="s">
        <v>314</v>
      </c>
      <c r="C309" s="30" t="s">
        <v>43</v>
      </c>
      <c r="D309" s="30" t="s">
        <v>315</v>
      </c>
      <c r="E309" s="93" t="s">
        <v>106</v>
      </c>
      <c r="F309" s="93"/>
      <c r="G309" s="32" t="s">
        <v>30</v>
      </c>
      <c r="H309" s="33">
        <v>2.5</v>
      </c>
      <c r="I309" s="34">
        <v>18.399999999999999</v>
      </c>
      <c r="J309" s="46">
        <f t="shared" si="25"/>
        <v>46</v>
      </c>
    </row>
    <row r="310" spans="1:10" ht="39" customHeight="1" x14ac:dyDescent="0.25">
      <c r="A310" s="30" t="s">
        <v>36</v>
      </c>
      <c r="B310" s="31" t="s">
        <v>316</v>
      </c>
      <c r="C310" s="30" t="s">
        <v>88</v>
      </c>
      <c r="D310" s="30" t="s">
        <v>317</v>
      </c>
      <c r="E310" s="93" t="s">
        <v>40</v>
      </c>
      <c r="F310" s="93"/>
      <c r="G310" s="32" t="s">
        <v>41</v>
      </c>
      <c r="H310" s="33">
        <v>1</v>
      </c>
      <c r="I310" s="34">
        <v>2257.06</v>
      </c>
      <c r="J310" s="46">
        <f t="shared" si="25"/>
        <v>2257.06</v>
      </c>
    </row>
    <row r="311" spans="1:10" x14ac:dyDescent="0.25">
      <c r="A311" s="12"/>
      <c r="B311" s="12"/>
      <c r="C311" s="12"/>
      <c r="D311" s="12"/>
      <c r="E311" s="12"/>
      <c r="F311" s="13"/>
      <c r="G311" s="12"/>
      <c r="H311" s="13"/>
      <c r="I311" s="12"/>
      <c r="J311" s="13"/>
    </row>
    <row r="312" spans="1:10" x14ac:dyDescent="0.25">
      <c r="A312" s="12"/>
      <c r="B312" s="12"/>
      <c r="C312" s="12"/>
      <c r="D312" s="12"/>
      <c r="E312" s="12"/>
      <c r="F312" s="13"/>
      <c r="G312" s="12"/>
      <c r="H312" s="91"/>
      <c r="I312" s="91"/>
      <c r="J312" s="13"/>
    </row>
    <row r="313" spans="1:10" ht="0.9" customHeight="1" x14ac:dyDescent="0.25">
      <c r="A313" s="3"/>
      <c r="B313" s="3"/>
      <c r="C313" s="3"/>
      <c r="D313" s="3"/>
      <c r="E313" s="3"/>
      <c r="F313" s="3"/>
      <c r="G313" s="3"/>
      <c r="H313" s="3"/>
      <c r="I313" s="3"/>
      <c r="J313" s="3"/>
    </row>
    <row r="314" spans="1:10" ht="18" customHeight="1" x14ac:dyDescent="0.25">
      <c r="A314" s="4" t="s">
        <v>318</v>
      </c>
      <c r="B314" s="5" t="s">
        <v>9</v>
      </c>
      <c r="C314" s="4" t="s">
        <v>10</v>
      </c>
      <c r="D314" s="4" t="s">
        <v>11</v>
      </c>
      <c r="E314" s="94" t="s">
        <v>12</v>
      </c>
      <c r="F314" s="94"/>
      <c r="G314" s="6" t="s">
        <v>13</v>
      </c>
      <c r="H314" s="5" t="s">
        <v>14</v>
      </c>
      <c r="I314" s="5" t="s">
        <v>15</v>
      </c>
      <c r="J314" s="5" t="s">
        <v>16</v>
      </c>
    </row>
    <row r="315" spans="1:10" ht="24" customHeight="1" x14ac:dyDescent="0.25">
      <c r="A315" s="20" t="s">
        <v>17</v>
      </c>
      <c r="B315" s="35" t="s">
        <v>319</v>
      </c>
      <c r="C315" s="20" t="s">
        <v>19</v>
      </c>
      <c r="D315" s="20" t="s">
        <v>320</v>
      </c>
      <c r="E315" s="95" t="s">
        <v>21</v>
      </c>
      <c r="F315" s="95"/>
      <c r="G315" s="21" t="s">
        <v>41</v>
      </c>
      <c r="H315" s="22">
        <v>1</v>
      </c>
      <c r="I315" s="23"/>
      <c r="J315" s="23">
        <f>SUM(J316:J320)</f>
        <v>1641.01656</v>
      </c>
    </row>
    <row r="316" spans="1:10" ht="26.1" customHeight="1" x14ac:dyDescent="0.25">
      <c r="A316" s="7" t="s">
        <v>23</v>
      </c>
      <c r="B316" s="8" t="s">
        <v>281</v>
      </c>
      <c r="C316" s="7" t="s">
        <v>25</v>
      </c>
      <c r="D316" s="7" t="s">
        <v>282</v>
      </c>
      <c r="E316" s="92" t="s">
        <v>21</v>
      </c>
      <c r="F316" s="92"/>
      <c r="G316" s="9" t="s">
        <v>30</v>
      </c>
      <c r="H316" s="10">
        <v>1</v>
      </c>
      <c r="I316" s="11">
        <v>19.07</v>
      </c>
      <c r="J316" s="11">
        <f>I316*H316</f>
        <v>19.07</v>
      </c>
    </row>
    <row r="317" spans="1:10" ht="24" customHeight="1" x14ac:dyDescent="0.25">
      <c r="A317" s="7" t="s">
        <v>23</v>
      </c>
      <c r="B317" s="8" t="s">
        <v>283</v>
      </c>
      <c r="C317" s="7" t="s">
        <v>25</v>
      </c>
      <c r="D317" s="7" t="s">
        <v>284</v>
      </c>
      <c r="E317" s="92" t="s">
        <v>21</v>
      </c>
      <c r="F317" s="92"/>
      <c r="G317" s="9" t="s">
        <v>30</v>
      </c>
      <c r="H317" s="10">
        <v>1</v>
      </c>
      <c r="I317" s="11">
        <v>23.69</v>
      </c>
      <c r="J317" s="11">
        <f t="shared" ref="J317:J320" si="26">I317*H317</f>
        <v>23.69</v>
      </c>
    </row>
    <row r="318" spans="1:10" ht="24" customHeight="1" x14ac:dyDescent="0.25">
      <c r="A318" s="30" t="s">
        <v>36</v>
      </c>
      <c r="B318" s="31" t="s">
        <v>321</v>
      </c>
      <c r="C318" s="30" t="s">
        <v>25</v>
      </c>
      <c r="D318" s="30" t="s">
        <v>322</v>
      </c>
      <c r="E318" s="93" t="s">
        <v>40</v>
      </c>
      <c r="F318" s="93"/>
      <c r="G318" s="32" t="s">
        <v>68</v>
      </c>
      <c r="H318" s="33">
        <v>1.2E-2</v>
      </c>
      <c r="I318" s="34">
        <v>89.93</v>
      </c>
      <c r="J318" s="46">
        <f t="shared" si="26"/>
        <v>1.0791600000000001</v>
      </c>
    </row>
    <row r="319" spans="1:10" ht="24" customHeight="1" x14ac:dyDescent="0.25">
      <c r="A319" s="30" t="s">
        <v>36</v>
      </c>
      <c r="B319" s="31" t="s">
        <v>323</v>
      </c>
      <c r="C319" s="30" t="s">
        <v>25</v>
      </c>
      <c r="D319" s="30" t="s">
        <v>324</v>
      </c>
      <c r="E319" s="93" t="s">
        <v>40</v>
      </c>
      <c r="F319" s="93"/>
      <c r="G319" s="32" t="s">
        <v>41</v>
      </c>
      <c r="H319" s="33">
        <v>5.0000000000000001E-3</v>
      </c>
      <c r="I319" s="34">
        <v>69.48</v>
      </c>
      <c r="J319" s="46">
        <f t="shared" si="26"/>
        <v>0.34740000000000004</v>
      </c>
    </row>
    <row r="320" spans="1:10" ht="24" customHeight="1" x14ac:dyDescent="0.25">
      <c r="A320" s="51" t="s">
        <v>36</v>
      </c>
      <c r="B320" s="50" t="s">
        <v>325</v>
      </c>
      <c r="C320" s="51" t="s">
        <v>38</v>
      </c>
      <c r="D320" s="51" t="s">
        <v>320</v>
      </c>
      <c r="E320" s="90" t="s">
        <v>40</v>
      </c>
      <c r="F320" s="90"/>
      <c r="G320" s="52" t="s">
        <v>41</v>
      </c>
      <c r="H320" s="53">
        <v>1</v>
      </c>
      <c r="I320" s="46">
        <v>1596.83</v>
      </c>
      <c r="J320" s="46">
        <f t="shared" si="26"/>
        <v>1596.83</v>
      </c>
    </row>
    <row r="321" spans="1:10" x14ac:dyDescent="0.25">
      <c r="A321" s="12"/>
      <c r="B321" s="12"/>
      <c r="C321" s="12"/>
      <c r="D321" s="12"/>
      <c r="E321" s="12"/>
      <c r="F321" s="13"/>
      <c r="G321" s="12"/>
      <c r="H321" s="13"/>
      <c r="I321" s="12"/>
      <c r="J321" s="13"/>
    </row>
    <row r="322" spans="1:10" x14ac:dyDescent="0.25">
      <c r="A322" s="12"/>
      <c r="B322" s="12"/>
      <c r="C322" s="12"/>
      <c r="D322" s="12"/>
      <c r="E322" s="12"/>
      <c r="F322" s="13"/>
      <c r="G322" s="12"/>
      <c r="H322" s="91"/>
      <c r="I322" s="91"/>
      <c r="J322" s="13"/>
    </row>
    <row r="323" spans="1:10" ht="0.9" customHeight="1" x14ac:dyDescent="0.25">
      <c r="A323" s="3"/>
      <c r="B323" s="3"/>
      <c r="C323" s="3"/>
      <c r="D323" s="3"/>
      <c r="E323" s="3"/>
      <c r="F323" s="3"/>
      <c r="G323" s="3"/>
      <c r="H323" s="3"/>
      <c r="I323" s="3"/>
      <c r="J323" s="3"/>
    </row>
    <row r="324" spans="1:10" ht="18" customHeight="1" x14ac:dyDescent="0.25">
      <c r="A324" s="4" t="s">
        <v>326</v>
      </c>
      <c r="B324" s="5" t="s">
        <v>9</v>
      </c>
      <c r="C324" s="4" t="s">
        <v>10</v>
      </c>
      <c r="D324" s="4" t="s">
        <v>11</v>
      </c>
      <c r="E324" s="94" t="s">
        <v>12</v>
      </c>
      <c r="F324" s="94"/>
      <c r="G324" s="6" t="s">
        <v>13</v>
      </c>
      <c r="H324" s="5" t="s">
        <v>14</v>
      </c>
      <c r="I324" s="5" t="s">
        <v>15</v>
      </c>
      <c r="J324" s="5" t="s">
        <v>16</v>
      </c>
    </row>
    <row r="325" spans="1:10" ht="24" customHeight="1" x14ac:dyDescent="0.25">
      <c r="A325" s="20" t="s">
        <v>17</v>
      </c>
      <c r="B325" s="35" t="s">
        <v>327</v>
      </c>
      <c r="C325" s="20" t="s">
        <v>19</v>
      </c>
      <c r="D325" s="20" t="s">
        <v>328</v>
      </c>
      <c r="E325" s="95" t="s">
        <v>21</v>
      </c>
      <c r="F325" s="95"/>
      <c r="G325" s="21" t="s">
        <v>41</v>
      </c>
      <c r="H325" s="22">
        <v>1</v>
      </c>
      <c r="I325" s="23"/>
      <c r="J325" s="23">
        <f>SUM(J326:J330)</f>
        <v>152.04635000000002</v>
      </c>
    </row>
    <row r="326" spans="1:10" ht="26.1" customHeight="1" x14ac:dyDescent="0.25">
      <c r="A326" s="7" t="s">
        <v>23</v>
      </c>
      <c r="B326" s="8" t="s">
        <v>281</v>
      </c>
      <c r="C326" s="7" t="s">
        <v>25</v>
      </c>
      <c r="D326" s="7" t="s">
        <v>282</v>
      </c>
      <c r="E326" s="92" t="s">
        <v>21</v>
      </c>
      <c r="F326" s="92"/>
      <c r="G326" s="9" t="s">
        <v>30</v>
      </c>
      <c r="H326" s="10">
        <v>0.09</v>
      </c>
      <c r="I326" s="11">
        <v>19.07</v>
      </c>
      <c r="J326" s="11">
        <f>I326*H326</f>
        <v>1.7162999999999999</v>
      </c>
    </row>
    <row r="327" spans="1:10" ht="24" customHeight="1" x14ac:dyDescent="0.25">
      <c r="A327" s="7" t="s">
        <v>23</v>
      </c>
      <c r="B327" s="8" t="s">
        <v>283</v>
      </c>
      <c r="C327" s="7" t="s">
        <v>25</v>
      </c>
      <c r="D327" s="7" t="s">
        <v>284</v>
      </c>
      <c r="E327" s="92" t="s">
        <v>21</v>
      </c>
      <c r="F327" s="92"/>
      <c r="G327" s="9" t="s">
        <v>30</v>
      </c>
      <c r="H327" s="10">
        <v>0.09</v>
      </c>
      <c r="I327" s="11">
        <v>23.69</v>
      </c>
      <c r="J327" s="11">
        <f t="shared" ref="J327:J330" si="27">I327*H327</f>
        <v>2.1320999999999999</v>
      </c>
    </row>
    <row r="328" spans="1:10" ht="24" customHeight="1" x14ac:dyDescent="0.25">
      <c r="A328" s="30" t="s">
        <v>36</v>
      </c>
      <c r="B328" s="31" t="s">
        <v>321</v>
      </c>
      <c r="C328" s="30" t="s">
        <v>25</v>
      </c>
      <c r="D328" s="30" t="s">
        <v>322</v>
      </c>
      <c r="E328" s="93" t="s">
        <v>40</v>
      </c>
      <c r="F328" s="93"/>
      <c r="G328" s="32" t="s">
        <v>68</v>
      </c>
      <c r="H328" s="33">
        <v>7.0000000000000001E-3</v>
      </c>
      <c r="I328" s="34">
        <v>89.93</v>
      </c>
      <c r="J328" s="46">
        <f t="shared" si="27"/>
        <v>0.62951000000000001</v>
      </c>
    </row>
    <row r="329" spans="1:10" ht="24" customHeight="1" x14ac:dyDescent="0.25">
      <c r="A329" s="30" t="s">
        <v>36</v>
      </c>
      <c r="B329" s="31" t="s">
        <v>323</v>
      </c>
      <c r="C329" s="30" t="s">
        <v>25</v>
      </c>
      <c r="D329" s="30" t="s">
        <v>324</v>
      </c>
      <c r="E329" s="93" t="s">
        <v>40</v>
      </c>
      <c r="F329" s="93"/>
      <c r="G329" s="32" t="s">
        <v>41</v>
      </c>
      <c r="H329" s="33">
        <v>3.0000000000000001E-3</v>
      </c>
      <c r="I329" s="34">
        <v>69.48</v>
      </c>
      <c r="J329" s="46">
        <f t="shared" si="27"/>
        <v>0.20844000000000001</v>
      </c>
    </row>
    <row r="330" spans="1:10" ht="24" customHeight="1" x14ac:dyDescent="0.25">
      <c r="A330" s="54" t="s">
        <v>36</v>
      </c>
      <c r="B330" s="50" t="s">
        <v>329</v>
      </c>
      <c r="C330" s="54" t="s">
        <v>38</v>
      </c>
      <c r="D330" s="54" t="s">
        <v>330</v>
      </c>
      <c r="E330" s="90" t="s">
        <v>40</v>
      </c>
      <c r="F330" s="90"/>
      <c r="G330" s="52" t="s">
        <v>41</v>
      </c>
      <c r="H330" s="53">
        <v>1</v>
      </c>
      <c r="I330" s="46">
        <v>147.36000000000001</v>
      </c>
      <c r="J330" s="46">
        <f t="shared" si="27"/>
        <v>147.36000000000001</v>
      </c>
    </row>
    <row r="331" spans="1:10" x14ac:dyDescent="0.25">
      <c r="A331" s="12"/>
      <c r="B331" s="12"/>
      <c r="C331" s="12"/>
      <c r="D331" s="12"/>
      <c r="E331" s="12"/>
      <c r="F331" s="13"/>
      <c r="G331" s="12"/>
      <c r="H331" s="13"/>
      <c r="I331" s="12"/>
      <c r="J331" s="13"/>
    </row>
    <row r="332" spans="1:10" x14ac:dyDescent="0.25">
      <c r="A332" s="12"/>
      <c r="B332" s="12"/>
      <c r="C332" s="12"/>
      <c r="D332" s="12"/>
      <c r="E332" s="12"/>
      <c r="F332" s="13"/>
      <c r="G332" s="12"/>
      <c r="H332" s="91"/>
      <c r="I332" s="91"/>
      <c r="J332" s="13"/>
    </row>
    <row r="333" spans="1:10" ht="0.9" customHeight="1" x14ac:dyDescent="0.25">
      <c r="A333" s="3"/>
      <c r="B333" s="3"/>
      <c r="C333" s="3"/>
      <c r="D333" s="3"/>
      <c r="E333" s="3"/>
      <c r="F333" s="3"/>
      <c r="G333" s="3"/>
      <c r="H333" s="3"/>
      <c r="I333" s="3"/>
      <c r="J333" s="3"/>
    </row>
    <row r="334" spans="1:10" ht="18" customHeight="1" x14ac:dyDescent="0.25">
      <c r="A334" s="4" t="s">
        <v>331</v>
      </c>
      <c r="B334" s="5" t="s">
        <v>9</v>
      </c>
      <c r="C334" s="4" t="s">
        <v>10</v>
      </c>
      <c r="D334" s="4" t="s">
        <v>11</v>
      </c>
      <c r="E334" s="94" t="s">
        <v>12</v>
      </c>
      <c r="F334" s="94"/>
      <c r="G334" s="6" t="s">
        <v>13</v>
      </c>
      <c r="H334" s="5" t="s">
        <v>14</v>
      </c>
      <c r="I334" s="5" t="s">
        <v>15</v>
      </c>
      <c r="J334" s="5" t="s">
        <v>16</v>
      </c>
    </row>
    <row r="335" spans="1:10" ht="24" customHeight="1" x14ac:dyDescent="0.25">
      <c r="A335" s="20" t="s">
        <v>17</v>
      </c>
      <c r="B335" s="35" t="s">
        <v>332</v>
      </c>
      <c r="C335" s="20" t="s">
        <v>19</v>
      </c>
      <c r="D335" s="20" t="s">
        <v>333</v>
      </c>
      <c r="E335" s="95" t="s">
        <v>21</v>
      </c>
      <c r="F335" s="95"/>
      <c r="G335" s="21" t="s">
        <v>41</v>
      </c>
      <c r="H335" s="22">
        <v>1</v>
      </c>
      <c r="I335" s="23"/>
      <c r="J335" s="23">
        <f>SUM(J336:J340)</f>
        <v>348.26634999999999</v>
      </c>
    </row>
    <row r="336" spans="1:10" ht="26.1" customHeight="1" x14ac:dyDescent="0.25">
      <c r="A336" s="7" t="s">
        <v>23</v>
      </c>
      <c r="B336" s="8" t="s">
        <v>281</v>
      </c>
      <c r="C336" s="7" t="s">
        <v>25</v>
      </c>
      <c r="D336" s="7" t="s">
        <v>282</v>
      </c>
      <c r="E336" s="92" t="s">
        <v>21</v>
      </c>
      <c r="F336" s="92"/>
      <c r="G336" s="9" t="s">
        <v>30</v>
      </c>
      <c r="H336" s="10">
        <v>0.09</v>
      </c>
      <c r="I336" s="11">
        <v>19.07</v>
      </c>
      <c r="J336" s="11">
        <f>I336*H336</f>
        <v>1.7162999999999999</v>
      </c>
    </row>
    <row r="337" spans="1:10" ht="24" customHeight="1" x14ac:dyDescent="0.25">
      <c r="A337" s="7" t="s">
        <v>23</v>
      </c>
      <c r="B337" s="8" t="s">
        <v>283</v>
      </c>
      <c r="C337" s="7" t="s">
        <v>25</v>
      </c>
      <c r="D337" s="7" t="s">
        <v>284</v>
      </c>
      <c r="E337" s="92" t="s">
        <v>21</v>
      </c>
      <c r="F337" s="92"/>
      <c r="G337" s="9" t="s">
        <v>30</v>
      </c>
      <c r="H337" s="10">
        <v>0.09</v>
      </c>
      <c r="I337" s="11">
        <v>23.69</v>
      </c>
      <c r="J337" s="11">
        <f t="shared" ref="J337:J340" si="28">I337*H337</f>
        <v>2.1320999999999999</v>
      </c>
    </row>
    <row r="338" spans="1:10" ht="24" customHeight="1" x14ac:dyDescent="0.25">
      <c r="A338" s="30" t="s">
        <v>36</v>
      </c>
      <c r="B338" s="31" t="s">
        <v>321</v>
      </c>
      <c r="C338" s="30" t="s">
        <v>25</v>
      </c>
      <c r="D338" s="30" t="s">
        <v>322</v>
      </c>
      <c r="E338" s="93" t="s">
        <v>40</v>
      </c>
      <c r="F338" s="93"/>
      <c r="G338" s="32" t="s">
        <v>68</v>
      </c>
      <c r="H338" s="33">
        <v>7.0000000000000001E-3</v>
      </c>
      <c r="I338" s="34">
        <v>89.93</v>
      </c>
      <c r="J338" s="46">
        <f t="shared" si="28"/>
        <v>0.62951000000000001</v>
      </c>
    </row>
    <row r="339" spans="1:10" ht="24" customHeight="1" x14ac:dyDescent="0.25">
      <c r="A339" s="30" t="s">
        <v>36</v>
      </c>
      <c r="B339" s="31" t="s">
        <v>323</v>
      </c>
      <c r="C339" s="30" t="s">
        <v>25</v>
      </c>
      <c r="D339" s="30" t="s">
        <v>324</v>
      </c>
      <c r="E339" s="93" t="s">
        <v>40</v>
      </c>
      <c r="F339" s="93"/>
      <c r="G339" s="32" t="s">
        <v>41</v>
      </c>
      <c r="H339" s="33">
        <v>3.0000000000000001E-3</v>
      </c>
      <c r="I339" s="34">
        <v>69.48</v>
      </c>
      <c r="J339" s="46">
        <f t="shared" si="28"/>
        <v>0.20844000000000001</v>
      </c>
    </row>
    <row r="340" spans="1:10" ht="24" customHeight="1" x14ac:dyDescent="0.25">
      <c r="A340" s="54" t="s">
        <v>36</v>
      </c>
      <c r="B340" s="50" t="s">
        <v>334</v>
      </c>
      <c r="C340" s="54" t="s">
        <v>38</v>
      </c>
      <c r="D340" s="54" t="s">
        <v>335</v>
      </c>
      <c r="E340" s="90" t="s">
        <v>40</v>
      </c>
      <c r="F340" s="90"/>
      <c r="G340" s="52" t="s">
        <v>41</v>
      </c>
      <c r="H340" s="53">
        <v>1</v>
      </c>
      <c r="I340" s="46">
        <v>343.58</v>
      </c>
      <c r="J340" s="46">
        <f t="shared" si="28"/>
        <v>343.58</v>
      </c>
    </row>
    <row r="341" spans="1:10" x14ac:dyDescent="0.25">
      <c r="A341" s="12"/>
      <c r="B341" s="12"/>
      <c r="C341" s="12"/>
      <c r="D341" s="12"/>
      <c r="E341" s="12"/>
      <c r="F341" s="13"/>
      <c r="G341" s="12"/>
      <c r="H341" s="13"/>
      <c r="I341" s="12"/>
      <c r="J341" s="13"/>
    </row>
    <row r="342" spans="1:10" x14ac:dyDescent="0.25">
      <c r="A342" s="12"/>
      <c r="B342" s="12"/>
      <c r="C342" s="12"/>
      <c r="D342" s="12"/>
      <c r="E342" s="12"/>
      <c r="F342" s="13"/>
      <c r="G342" s="12"/>
      <c r="H342" s="91"/>
      <c r="I342" s="91"/>
      <c r="J342" s="13"/>
    </row>
    <row r="343" spans="1:10" ht="0.9" customHeight="1" x14ac:dyDescent="0.25">
      <c r="A343" s="3"/>
      <c r="B343" s="3"/>
      <c r="C343" s="3"/>
      <c r="D343" s="3"/>
      <c r="E343" s="3"/>
      <c r="F343" s="3"/>
      <c r="G343" s="3"/>
      <c r="H343" s="3"/>
      <c r="I343" s="3"/>
      <c r="J343" s="3"/>
    </row>
    <row r="344" spans="1:10" ht="18" customHeight="1" x14ac:dyDescent="0.25">
      <c r="A344" s="4" t="s">
        <v>336</v>
      </c>
      <c r="B344" s="5" t="s">
        <v>9</v>
      </c>
      <c r="C344" s="4" t="s">
        <v>10</v>
      </c>
      <c r="D344" s="4" t="s">
        <v>11</v>
      </c>
      <c r="E344" s="94" t="s">
        <v>12</v>
      </c>
      <c r="F344" s="94"/>
      <c r="G344" s="6" t="s">
        <v>13</v>
      </c>
      <c r="H344" s="5" t="s">
        <v>14</v>
      </c>
      <c r="I344" s="5" t="s">
        <v>15</v>
      </c>
      <c r="J344" s="5" t="s">
        <v>16</v>
      </c>
    </row>
    <row r="345" spans="1:10" ht="26.1" customHeight="1" x14ac:dyDescent="0.25">
      <c r="A345" s="20" t="s">
        <v>17</v>
      </c>
      <c r="B345" s="35" t="s">
        <v>337</v>
      </c>
      <c r="C345" s="20" t="s">
        <v>19</v>
      </c>
      <c r="D345" s="20" t="s">
        <v>338</v>
      </c>
      <c r="E345" s="95" t="s">
        <v>21</v>
      </c>
      <c r="F345" s="95"/>
      <c r="G345" s="21" t="s">
        <v>95</v>
      </c>
      <c r="H345" s="22">
        <v>1</v>
      </c>
      <c r="I345" s="23"/>
      <c r="J345" s="23">
        <f>SUM(J346:J348)</f>
        <v>538.42359999999996</v>
      </c>
    </row>
    <row r="346" spans="1:10" ht="26.1" customHeight="1" x14ac:dyDescent="0.25">
      <c r="A346" s="7" t="s">
        <v>23</v>
      </c>
      <c r="B346" s="8" t="s">
        <v>237</v>
      </c>
      <c r="C346" s="7" t="s">
        <v>25</v>
      </c>
      <c r="D346" s="7" t="s">
        <v>238</v>
      </c>
      <c r="E346" s="92" t="s">
        <v>21</v>
      </c>
      <c r="F346" s="92"/>
      <c r="G346" s="9" t="s">
        <v>30</v>
      </c>
      <c r="H346" s="10">
        <v>0.61</v>
      </c>
      <c r="I346" s="11">
        <v>20.02</v>
      </c>
      <c r="J346" s="11">
        <f>I346*H346</f>
        <v>12.212199999999999</v>
      </c>
    </row>
    <row r="347" spans="1:10" ht="24" customHeight="1" x14ac:dyDescent="0.25">
      <c r="A347" s="7" t="s">
        <v>23</v>
      </c>
      <c r="B347" s="8" t="s">
        <v>239</v>
      </c>
      <c r="C347" s="7" t="s">
        <v>25</v>
      </c>
      <c r="D347" s="7" t="s">
        <v>231</v>
      </c>
      <c r="E347" s="92" t="s">
        <v>21</v>
      </c>
      <c r="F347" s="92"/>
      <c r="G347" s="9" t="s">
        <v>30</v>
      </c>
      <c r="H347" s="10">
        <v>0.61</v>
      </c>
      <c r="I347" s="11">
        <v>24.74</v>
      </c>
      <c r="J347" s="11">
        <f t="shared" ref="J347:J348" si="29">I347*H347</f>
        <v>15.091399999999998</v>
      </c>
    </row>
    <row r="348" spans="1:10" ht="26.1" customHeight="1" x14ac:dyDescent="0.25">
      <c r="A348" s="30" t="s">
        <v>36</v>
      </c>
      <c r="B348" s="31" t="s">
        <v>339</v>
      </c>
      <c r="C348" s="30" t="s">
        <v>38</v>
      </c>
      <c r="D348" s="30" t="s">
        <v>338</v>
      </c>
      <c r="E348" s="93" t="s">
        <v>62</v>
      </c>
      <c r="F348" s="93"/>
      <c r="G348" s="32" t="s">
        <v>41</v>
      </c>
      <c r="H348" s="33">
        <v>1</v>
      </c>
      <c r="I348" s="34">
        <v>511.12</v>
      </c>
      <c r="J348" s="46">
        <f t="shared" si="29"/>
        <v>511.12</v>
      </c>
    </row>
    <row r="349" spans="1:10" x14ac:dyDescent="0.25">
      <c r="A349" s="12"/>
      <c r="B349" s="12"/>
      <c r="C349" s="12"/>
      <c r="D349" s="12"/>
      <c r="E349" s="12"/>
      <c r="F349" s="13"/>
      <c r="G349" s="12"/>
      <c r="H349" s="13"/>
      <c r="I349" s="12"/>
      <c r="J349" s="13"/>
    </row>
    <row r="350" spans="1:10" x14ac:dyDescent="0.25">
      <c r="A350" s="12"/>
      <c r="B350" s="12"/>
      <c r="C350" s="12"/>
      <c r="D350" s="12"/>
      <c r="E350" s="12"/>
      <c r="F350" s="13"/>
      <c r="G350" s="12"/>
      <c r="H350" s="91"/>
      <c r="I350" s="91"/>
      <c r="J350" s="13"/>
    </row>
    <row r="351" spans="1:10" ht="0.9" customHeight="1" x14ac:dyDescent="0.25">
      <c r="A351" s="3"/>
      <c r="B351" s="3"/>
      <c r="C351" s="3"/>
      <c r="D351" s="3"/>
      <c r="E351" s="3"/>
      <c r="F351" s="3"/>
      <c r="G351" s="3"/>
      <c r="H351" s="3"/>
      <c r="I351" s="3"/>
      <c r="J351" s="3"/>
    </row>
    <row r="352" spans="1:10" ht="18" customHeight="1" x14ac:dyDescent="0.25">
      <c r="A352" s="4" t="s">
        <v>340</v>
      </c>
      <c r="B352" s="5" t="s">
        <v>9</v>
      </c>
      <c r="C352" s="4" t="s">
        <v>10</v>
      </c>
      <c r="D352" s="4" t="s">
        <v>11</v>
      </c>
      <c r="E352" s="94" t="s">
        <v>12</v>
      </c>
      <c r="F352" s="94"/>
      <c r="G352" s="6" t="s">
        <v>13</v>
      </c>
      <c r="H352" s="5" t="s">
        <v>14</v>
      </c>
      <c r="I352" s="5" t="s">
        <v>15</v>
      </c>
      <c r="J352" s="5" t="s">
        <v>16</v>
      </c>
    </row>
    <row r="353" spans="1:10" ht="24" customHeight="1" x14ac:dyDescent="0.25">
      <c r="A353" s="20" t="s">
        <v>17</v>
      </c>
      <c r="B353" s="35" t="s">
        <v>341</v>
      </c>
      <c r="C353" s="20" t="s">
        <v>19</v>
      </c>
      <c r="D353" s="20" t="s">
        <v>342</v>
      </c>
      <c r="E353" s="95" t="s">
        <v>21</v>
      </c>
      <c r="F353" s="95"/>
      <c r="G353" s="21" t="s">
        <v>41</v>
      </c>
      <c r="H353" s="22">
        <v>1</v>
      </c>
      <c r="I353" s="23"/>
      <c r="J353" s="23">
        <f>SUM(J354:J357)</f>
        <v>385.56507147799999</v>
      </c>
    </row>
    <row r="354" spans="1:10" ht="26.1" customHeight="1" x14ac:dyDescent="0.25">
      <c r="A354" s="7" t="s">
        <v>23</v>
      </c>
      <c r="B354" s="8" t="s">
        <v>281</v>
      </c>
      <c r="C354" s="7" t="s">
        <v>25</v>
      </c>
      <c r="D354" s="7" t="s">
        <v>282</v>
      </c>
      <c r="E354" s="92" t="s">
        <v>21</v>
      </c>
      <c r="F354" s="92"/>
      <c r="G354" s="9" t="s">
        <v>30</v>
      </c>
      <c r="H354" s="10">
        <v>0.1145833</v>
      </c>
      <c r="I354" s="11">
        <v>19.07</v>
      </c>
      <c r="J354" s="11">
        <f>I354*H354</f>
        <v>2.1851035310000002</v>
      </c>
    </row>
    <row r="355" spans="1:10" ht="24" customHeight="1" x14ac:dyDescent="0.25">
      <c r="A355" s="7" t="s">
        <v>23</v>
      </c>
      <c r="B355" s="8" t="s">
        <v>283</v>
      </c>
      <c r="C355" s="7" t="s">
        <v>25</v>
      </c>
      <c r="D355" s="7" t="s">
        <v>284</v>
      </c>
      <c r="E355" s="92" t="s">
        <v>21</v>
      </c>
      <c r="F355" s="92"/>
      <c r="G355" s="9" t="s">
        <v>30</v>
      </c>
      <c r="H355" s="10">
        <v>0.2291667</v>
      </c>
      <c r="I355" s="11">
        <v>23.69</v>
      </c>
      <c r="J355" s="11">
        <f t="shared" ref="J355:J357" si="30">I355*H355</f>
        <v>5.4289591230000003</v>
      </c>
    </row>
    <row r="356" spans="1:10" ht="26.1" customHeight="1" x14ac:dyDescent="0.25">
      <c r="A356" s="30" t="s">
        <v>36</v>
      </c>
      <c r="B356" s="31" t="s">
        <v>285</v>
      </c>
      <c r="C356" s="30" t="s">
        <v>25</v>
      </c>
      <c r="D356" s="30" t="s">
        <v>286</v>
      </c>
      <c r="E356" s="93" t="s">
        <v>40</v>
      </c>
      <c r="F356" s="93"/>
      <c r="G356" s="32" t="s">
        <v>53</v>
      </c>
      <c r="H356" s="33">
        <v>1.0053095999999999</v>
      </c>
      <c r="I356" s="34">
        <v>0.19</v>
      </c>
      <c r="J356" s="46">
        <f t="shared" si="30"/>
        <v>0.19100882399999999</v>
      </c>
    </row>
    <row r="357" spans="1:10" ht="24" customHeight="1" x14ac:dyDescent="0.25">
      <c r="A357" s="54" t="s">
        <v>36</v>
      </c>
      <c r="B357" s="50" t="s">
        <v>343</v>
      </c>
      <c r="C357" s="54" t="s">
        <v>38</v>
      </c>
      <c r="D357" s="54" t="s">
        <v>342</v>
      </c>
      <c r="E357" s="90" t="s">
        <v>62</v>
      </c>
      <c r="F357" s="90"/>
      <c r="G357" s="52" t="s">
        <v>41</v>
      </c>
      <c r="H357" s="53">
        <v>1</v>
      </c>
      <c r="I357" s="46">
        <v>377.76</v>
      </c>
      <c r="J357" s="46">
        <f t="shared" si="30"/>
        <v>377.76</v>
      </c>
    </row>
    <row r="358" spans="1:10" x14ac:dyDescent="0.25">
      <c r="A358" s="12"/>
      <c r="B358" s="12"/>
      <c r="C358" s="12"/>
      <c r="D358" s="12"/>
      <c r="E358" s="12"/>
      <c r="F358" s="13"/>
      <c r="G358" s="12"/>
      <c r="H358" s="13"/>
      <c r="I358" s="12"/>
      <c r="J358" s="13"/>
    </row>
    <row r="359" spans="1:10" x14ac:dyDescent="0.25">
      <c r="A359" s="12"/>
      <c r="B359" s="12"/>
      <c r="C359" s="12"/>
      <c r="D359" s="12"/>
      <c r="E359" s="12"/>
      <c r="F359" s="13"/>
      <c r="G359" s="12"/>
      <c r="H359" s="91"/>
      <c r="I359" s="91"/>
      <c r="J359" s="13"/>
    </row>
    <row r="360" spans="1:10" ht="0.9" customHeight="1" x14ac:dyDescent="0.25">
      <c r="A360" s="3"/>
      <c r="B360" s="3"/>
      <c r="C360" s="3"/>
      <c r="D360" s="3"/>
      <c r="E360" s="3"/>
      <c r="F360" s="3"/>
      <c r="G360" s="3"/>
      <c r="H360" s="3"/>
      <c r="I360" s="3"/>
      <c r="J360" s="3"/>
    </row>
    <row r="361" spans="1:10" ht="18" customHeight="1" x14ac:dyDescent="0.25">
      <c r="A361" s="4" t="s">
        <v>344</v>
      </c>
      <c r="B361" s="5" t="s">
        <v>9</v>
      </c>
      <c r="C361" s="4" t="s">
        <v>10</v>
      </c>
      <c r="D361" s="4" t="s">
        <v>11</v>
      </c>
      <c r="E361" s="94" t="s">
        <v>12</v>
      </c>
      <c r="F361" s="94"/>
      <c r="G361" s="6" t="s">
        <v>13</v>
      </c>
      <c r="H361" s="5" t="s">
        <v>14</v>
      </c>
      <c r="I361" s="5" t="s">
        <v>15</v>
      </c>
      <c r="J361" s="5" t="s">
        <v>16</v>
      </c>
    </row>
    <row r="362" spans="1:10" ht="26.1" customHeight="1" x14ac:dyDescent="0.25">
      <c r="A362" s="20" t="s">
        <v>17</v>
      </c>
      <c r="B362" s="35" t="s">
        <v>345</v>
      </c>
      <c r="C362" s="20" t="s">
        <v>19</v>
      </c>
      <c r="D362" s="20" t="s">
        <v>346</v>
      </c>
      <c r="E362" s="95" t="s">
        <v>21</v>
      </c>
      <c r="F362" s="95"/>
      <c r="G362" s="21" t="s">
        <v>95</v>
      </c>
      <c r="H362" s="22">
        <v>1</v>
      </c>
      <c r="I362" s="23"/>
      <c r="J362" s="23">
        <f>SUM(J363:J366)</f>
        <v>2259.9590000000003</v>
      </c>
    </row>
    <row r="363" spans="1:10" ht="26.1" customHeight="1" x14ac:dyDescent="0.25">
      <c r="A363" s="7" t="s">
        <v>23</v>
      </c>
      <c r="B363" s="8" t="s">
        <v>281</v>
      </c>
      <c r="C363" s="7" t="s">
        <v>25</v>
      </c>
      <c r="D363" s="7" t="s">
        <v>282</v>
      </c>
      <c r="E363" s="92" t="s">
        <v>21</v>
      </c>
      <c r="F363" s="92"/>
      <c r="G363" s="9" t="s">
        <v>30</v>
      </c>
      <c r="H363" s="10">
        <v>1</v>
      </c>
      <c r="I363" s="11">
        <v>19.07</v>
      </c>
      <c r="J363" s="11">
        <f>I363*H363</f>
        <v>19.07</v>
      </c>
    </row>
    <row r="364" spans="1:10" ht="24" customHeight="1" x14ac:dyDescent="0.25">
      <c r="A364" s="7" t="s">
        <v>23</v>
      </c>
      <c r="B364" s="8" t="s">
        <v>239</v>
      </c>
      <c r="C364" s="7" t="s">
        <v>25</v>
      </c>
      <c r="D364" s="7" t="s">
        <v>231</v>
      </c>
      <c r="E364" s="92" t="s">
        <v>21</v>
      </c>
      <c r="F364" s="92"/>
      <c r="G364" s="9" t="s">
        <v>30</v>
      </c>
      <c r="H364" s="10">
        <v>1</v>
      </c>
      <c r="I364" s="11">
        <v>24.74</v>
      </c>
      <c r="J364" s="11">
        <f>I364*H364</f>
        <v>24.74</v>
      </c>
    </row>
    <row r="365" spans="1:10" ht="26.1" customHeight="1" x14ac:dyDescent="0.25">
      <c r="A365" s="30" t="s">
        <v>36</v>
      </c>
      <c r="B365" s="31" t="s">
        <v>285</v>
      </c>
      <c r="C365" s="30" t="s">
        <v>25</v>
      </c>
      <c r="D365" s="30" t="s">
        <v>286</v>
      </c>
      <c r="E365" s="93" t="s">
        <v>40</v>
      </c>
      <c r="F365" s="93"/>
      <c r="G365" s="32" t="s">
        <v>53</v>
      </c>
      <c r="H365" s="33">
        <v>0.1</v>
      </c>
      <c r="I365" s="34">
        <v>0.19</v>
      </c>
      <c r="J365" s="46">
        <f t="shared" ref="J365:J366" si="31">I365*H365</f>
        <v>1.9000000000000003E-2</v>
      </c>
    </row>
    <row r="366" spans="1:10" ht="26.1" customHeight="1" x14ac:dyDescent="0.25">
      <c r="A366" s="54" t="s">
        <v>36</v>
      </c>
      <c r="B366" s="50" t="s">
        <v>347</v>
      </c>
      <c r="C366" s="54" t="s">
        <v>38</v>
      </c>
      <c r="D366" s="54" t="s">
        <v>346</v>
      </c>
      <c r="E366" s="90" t="s">
        <v>62</v>
      </c>
      <c r="F366" s="90"/>
      <c r="G366" s="52" t="s">
        <v>41</v>
      </c>
      <c r="H366" s="53">
        <v>1</v>
      </c>
      <c r="I366" s="104">
        <v>2216.13</v>
      </c>
      <c r="J366" s="46">
        <f t="shared" si="31"/>
        <v>2216.13</v>
      </c>
    </row>
    <row r="367" spans="1:10" x14ac:dyDescent="0.25">
      <c r="A367" s="12"/>
      <c r="B367" s="12"/>
      <c r="C367" s="12"/>
      <c r="D367" s="12"/>
      <c r="E367" s="12"/>
      <c r="F367" s="13"/>
      <c r="G367" s="12"/>
      <c r="H367" s="13"/>
      <c r="I367" s="12"/>
      <c r="J367" s="13"/>
    </row>
    <row r="368" spans="1:10" x14ac:dyDescent="0.25">
      <c r="A368" s="12"/>
      <c r="B368" s="12"/>
      <c r="C368" s="12"/>
      <c r="D368" s="12"/>
      <c r="E368" s="12"/>
      <c r="F368" s="13"/>
      <c r="G368" s="12"/>
      <c r="H368" s="91"/>
      <c r="I368" s="91"/>
      <c r="J368" s="13"/>
    </row>
    <row r="369" spans="1:10" ht="0.9" customHeight="1" x14ac:dyDescent="0.25">
      <c r="A369" s="3"/>
      <c r="B369" s="3"/>
      <c r="C369" s="3"/>
      <c r="D369" s="3"/>
      <c r="E369" s="3"/>
      <c r="F369" s="3"/>
      <c r="G369" s="3"/>
      <c r="H369" s="3"/>
      <c r="I369" s="3"/>
      <c r="J369" s="3"/>
    </row>
    <row r="370" spans="1:10" ht="18" customHeight="1" x14ac:dyDescent="0.25">
      <c r="A370" s="4" t="s">
        <v>348</v>
      </c>
      <c r="B370" s="5" t="s">
        <v>9</v>
      </c>
      <c r="C370" s="4" t="s">
        <v>10</v>
      </c>
      <c r="D370" s="4" t="s">
        <v>11</v>
      </c>
      <c r="E370" s="94" t="s">
        <v>12</v>
      </c>
      <c r="F370" s="94"/>
      <c r="G370" s="6" t="s">
        <v>13</v>
      </c>
      <c r="H370" s="5" t="s">
        <v>14</v>
      </c>
      <c r="I370" s="5" t="s">
        <v>15</v>
      </c>
      <c r="J370" s="5" t="s">
        <v>16</v>
      </c>
    </row>
    <row r="371" spans="1:10" ht="24" customHeight="1" x14ac:dyDescent="0.25">
      <c r="A371" s="20" t="s">
        <v>17</v>
      </c>
      <c r="B371" s="35" t="s">
        <v>349</v>
      </c>
      <c r="C371" s="20" t="s">
        <v>19</v>
      </c>
      <c r="D371" s="20" t="s">
        <v>350</v>
      </c>
      <c r="E371" s="95" t="s">
        <v>21</v>
      </c>
      <c r="F371" s="95"/>
      <c r="G371" s="21" t="s">
        <v>41</v>
      </c>
      <c r="H371" s="22">
        <v>1</v>
      </c>
      <c r="I371" s="23"/>
      <c r="J371" s="23">
        <f>SUM(J372:J375)</f>
        <v>146.745507188</v>
      </c>
    </row>
    <row r="372" spans="1:10" ht="26.1" customHeight="1" x14ac:dyDescent="0.25">
      <c r="A372" s="7" t="s">
        <v>23</v>
      </c>
      <c r="B372" s="8" t="s">
        <v>281</v>
      </c>
      <c r="C372" s="7" t="s">
        <v>25</v>
      </c>
      <c r="D372" s="7" t="s">
        <v>282</v>
      </c>
      <c r="E372" s="92" t="s">
        <v>21</v>
      </c>
      <c r="F372" s="92"/>
      <c r="G372" s="9" t="s">
        <v>30</v>
      </c>
      <c r="H372" s="10">
        <v>0.24444440000000001</v>
      </c>
      <c r="I372" s="11">
        <v>19.07</v>
      </c>
      <c r="J372" s="11">
        <f>I372*H372</f>
        <v>4.6615547080000006</v>
      </c>
    </row>
    <row r="373" spans="1:10" ht="24" customHeight="1" x14ac:dyDescent="0.25">
      <c r="A373" s="7" t="s">
        <v>23</v>
      </c>
      <c r="B373" s="8" t="s">
        <v>283</v>
      </c>
      <c r="C373" s="7" t="s">
        <v>25</v>
      </c>
      <c r="D373" s="7" t="s">
        <v>284</v>
      </c>
      <c r="E373" s="92" t="s">
        <v>21</v>
      </c>
      <c r="F373" s="92"/>
      <c r="G373" s="9" t="s">
        <v>30</v>
      </c>
      <c r="H373" s="10">
        <v>0.24444440000000001</v>
      </c>
      <c r="I373" s="11">
        <v>23.69</v>
      </c>
      <c r="J373" s="11">
        <f t="shared" ref="J373:J375" si="32">I373*H373</f>
        <v>5.7908878360000005</v>
      </c>
    </row>
    <row r="374" spans="1:10" ht="26.1" customHeight="1" x14ac:dyDescent="0.25">
      <c r="A374" s="30" t="s">
        <v>36</v>
      </c>
      <c r="B374" s="31" t="s">
        <v>285</v>
      </c>
      <c r="C374" s="30" t="s">
        <v>25</v>
      </c>
      <c r="D374" s="30" t="s">
        <v>286</v>
      </c>
      <c r="E374" s="93" t="s">
        <v>40</v>
      </c>
      <c r="F374" s="93"/>
      <c r="G374" s="32" t="s">
        <v>53</v>
      </c>
      <c r="H374" s="33">
        <v>0.27928760000000002</v>
      </c>
      <c r="I374" s="34">
        <v>0.19</v>
      </c>
      <c r="J374" s="46">
        <f t="shared" si="32"/>
        <v>5.3064644000000008E-2</v>
      </c>
    </row>
    <row r="375" spans="1:10" ht="26.1" customHeight="1" x14ac:dyDescent="0.25">
      <c r="A375" s="54" t="s">
        <v>36</v>
      </c>
      <c r="B375" s="50" t="s">
        <v>351</v>
      </c>
      <c r="C375" s="54" t="s">
        <v>38</v>
      </c>
      <c r="D375" s="54" t="s">
        <v>352</v>
      </c>
      <c r="E375" s="90" t="s">
        <v>40</v>
      </c>
      <c r="F375" s="90"/>
      <c r="G375" s="52" t="s">
        <v>41</v>
      </c>
      <c r="H375" s="53">
        <v>1</v>
      </c>
      <c r="I375" s="46">
        <v>136.24</v>
      </c>
      <c r="J375" s="46">
        <f t="shared" si="32"/>
        <v>136.24</v>
      </c>
    </row>
    <row r="376" spans="1:10" x14ac:dyDescent="0.25">
      <c r="A376" s="12"/>
      <c r="B376" s="12"/>
      <c r="C376" s="12"/>
      <c r="D376" s="12"/>
      <c r="E376" s="12"/>
      <c r="F376" s="13"/>
      <c r="G376" s="12"/>
      <c r="H376" s="13"/>
      <c r="I376" s="12"/>
      <c r="J376" s="13"/>
    </row>
    <row r="377" spans="1:10" x14ac:dyDescent="0.25">
      <c r="A377" s="12"/>
      <c r="B377" s="12"/>
      <c r="C377" s="12"/>
      <c r="D377" s="12"/>
      <c r="E377" s="12"/>
      <c r="F377" s="13"/>
      <c r="G377" s="12"/>
      <c r="H377" s="91"/>
      <c r="I377" s="91"/>
      <c r="J377" s="13"/>
    </row>
    <row r="378" spans="1:10" ht="0.9" customHeight="1" x14ac:dyDescent="0.25">
      <c r="A378" s="3"/>
      <c r="B378" s="3"/>
      <c r="C378" s="3"/>
      <c r="D378" s="3"/>
      <c r="E378" s="3"/>
      <c r="F378" s="3"/>
      <c r="G378" s="3"/>
      <c r="H378" s="3"/>
      <c r="I378" s="3"/>
      <c r="J378" s="3"/>
    </row>
    <row r="379" spans="1:10" ht="18" customHeight="1" x14ac:dyDescent="0.25">
      <c r="A379" s="4" t="s">
        <v>353</v>
      </c>
      <c r="B379" s="5" t="s">
        <v>9</v>
      </c>
      <c r="C379" s="4" t="s">
        <v>10</v>
      </c>
      <c r="D379" s="4" t="s">
        <v>11</v>
      </c>
      <c r="E379" s="94" t="s">
        <v>12</v>
      </c>
      <c r="F379" s="94"/>
      <c r="G379" s="6" t="s">
        <v>13</v>
      </c>
      <c r="H379" s="5" t="s">
        <v>14</v>
      </c>
      <c r="I379" s="5" t="s">
        <v>15</v>
      </c>
      <c r="J379" s="5" t="s">
        <v>16</v>
      </c>
    </row>
    <row r="380" spans="1:10" ht="26.1" customHeight="1" x14ac:dyDescent="0.25">
      <c r="A380" s="20" t="s">
        <v>17</v>
      </c>
      <c r="B380" s="35" t="s">
        <v>354</v>
      </c>
      <c r="C380" s="20" t="s">
        <v>19</v>
      </c>
      <c r="D380" s="20" t="s">
        <v>355</v>
      </c>
      <c r="E380" s="95" t="s">
        <v>21</v>
      </c>
      <c r="F380" s="95"/>
      <c r="G380" s="21" t="s">
        <v>95</v>
      </c>
      <c r="H380" s="22">
        <v>1</v>
      </c>
      <c r="I380" s="23"/>
      <c r="J380" s="23">
        <f>SUM(J381:J383)</f>
        <v>96.082500154000002</v>
      </c>
    </row>
    <row r="381" spans="1:10" ht="26.1" customHeight="1" x14ac:dyDescent="0.25">
      <c r="A381" s="7" t="s">
        <v>23</v>
      </c>
      <c r="B381" s="8" t="s">
        <v>281</v>
      </c>
      <c r="C381" s="7" t="s">
        <v>25</v>
      </c>
      <c r="D381" s="7" t="s">
        <v>282</v>
      </c>
      <c r="E381" s="92" t="s">
        <v>21</v>
      </c>
      <c r="F381" s="92"/>
      <c r="G381" s="9" t="s">
        <v>30</v>
      </c>
      <c r="H381" s="10">
        <v>0.1833333</v>
      </c>
      <c r="I381" s="11">
        <v>19.07</v>
      </c>
      <c r="J381" s="11">
        <f>I381*H381</f>
        <v>3.496166031</v>
      </c>
    </row>
    <row r="382" spans="1:10" ht="24" customHeight="1" x14ac:dyDescent="0.25">
      <c r="A382" s="7" t="s">
        <v>23</v>
      </c>
      <c r="B382" s="8" t="s">
        <v>283</v>
      </c>
      <c r="C382" s="7" t="s">
        <v>25</v>
      </c>
      <c r="D382" s="7" t="s">
        <v>284</v>
      </c>
      <c r="E382" s="92" t="s">
        <v>21</v>
      </c>
      <c r="F382" s="92"/>
      <c r="G382" s="9" t="s">
        <v>30</v>
      </c>
      <c r="H382" s="10">
        <v>0.36666670000000001</v>
      </c>
      <c r="I382" s="11">
        <v>23.69</v>
      </c>
      <c r="J382" s="11">
        <f t="shared" ref="J382:J383" si="33">I382*H382</f>
        <v>8.686334123</v>
      </c>
    </row>
    <row r="383" spans="1:10" ht="26.1" customHeight="1" x14ac:dyDescent="0.25">
      <c r="A383" s="54" t="s">
        <v>36</v>
      </c>
      <c r="B383" s="50" t="s">
        <v>356</v>
      </c>
      <c r="C383" s="54" t="s">
        <v>38</v>
      </c>
      <c r="D383" s="54" t="s">
        <v>357</v>
      </c>
      <c r="E383" s="90" t="s">
        <v>62</v>
      </c>
      <c r="F383" s="90"/>
      <c r="G383" s="52" t="s">
        <v>41</v>
      </c>
      <c r="H383" s="53">
        <v>1</v>
      </c>
      <c r="I383" s="46">
        <v>83.9</v>
      </c>
      <c r="J383" s="46">
        <f t="shared" si="33"/>
        <v>83.9</v>
      </c>
    </row>
    <row r="384" spans="1:10" ht="26.1" customHeight="1" x14ac:dyDescent="0.25">
      <c r="A384" s="37"/>
      <c r="B384" s="38"/>
      <c r="C384" s="37"/>
      <c r="D384" s="37"/>
      <c r="E384" s="37"/>
      <c r="F384" s="37"/>
      <c r="G384" s="39"/>
      <c r="H384" s="40"/>
      <c r="I384" s="41"/>
      <c r="J384" s="41"/>
    </row>
    <row r="385" spans="1:10" x14ac:dyDescent="0.25">
      <c r="A385" s="12"/>
      <c r="B385" s="12"/>
      <c r="C385" s="12"/>
      <c r="D385" s="12"/>
      <c r="E385" s="12"/>
      <c r="F385" s="13"/>
      <c r="G385" s="12"/>
      <c r="H385" s="91"/>
      <c r="I385" s="91"/>
      <c r="J385" s="13"/>
    </row>
    <row r="386" spans="1:10" ht="0.9" customHeight="1" x14ac:dyDescent="0.25">
      <c r="A386" s="3"/>
      <c r="B386" s="3"/>
      <c r="C386" s="3"/>
      <c r="D386" s="3"/>
      <c r="E386" s="3"/>
      <c r="F386" s="3"/>
      <c r="G386" s="3"/>
      <c r="H386" s="3"/>
      <c r="I386" s="3"/>
      <c r="J386" s="3"/>
    </row>
    <row r="387" spans="1:10" ht="18" customHeight="1" x14ac:dyDescent="0.25">
      <c r="A387" s="4" t="s">
        <v>358</v>
      </c>
      <c r="B387" s="5" t="s">
        <v>9</v>
      </c>
      <c r="C387" s="4" t="s">
        <v>10</v>
      </c>
      <c r="D387" s="4" t="s">
        <v>11</v>
      </c>
      <c r="E387" s="94" t="s">
        <v>12</v>
      </c>
      <c r="F387" s="94"/>
      <c r="G387" s="6" t="s">
        <v>13</v>
      </c>
      <c r="H387" s="5" t="s">
        <v>14</v>
      </c>
      <c r="I387" s="5" t="s">
        <v>15</v>
      </c>
      <c r="J387" s="5" t="s">
        <v>16</v>
      </c>
    </row>
    <row r="388" spans="1:10" ht="26.1" customHeight="1" x14ac:dyDescent="0.25">
      <c r="A388" s="20" t="s">
        <v>17</v>
      </c>
      <c r="B388" s="35" t="s">
        <v>359</v>
      </c>
      <c r="C388" s="20" t="s">
        <v>38</v>
      </c>
      <c r="D388" s="20" t="s">
        <v>360</v>
      </c>
      <c r="E388" s="95" t="s">
        <v>21</v>
      </c>
      <c r="F388" s="95"/>
      <c r="G388" s="21" t="s">
        <v>53</v>
      </c>
      <c r="H388" s="22">
        <v>1</v>
      </c>
      <c r="I388" s="23">
        <v>3.9</v>
      </c>
      <c r="J388" s="23">
        <f>I388</f>
        <v>3.9</v>
      </c>
    </row>
    <row r="389" spans="1:10" ht="20.25" customHeight="1" x14ac:dyDescent="0.25">
      <c r="A389" s="37"/>
      <c r="B389" s="38"/>
      <c r="C389" s="37"/>
      <c r="D389" s="37"/>
      <c r="E389" s="37"/>
      <c r="F389" s="37"/>
      <c r="G389" s="39"/>
      <c r="H389" s="40"/>
      <c r="I389" s="41"/>
      <c r="J389" s="41"/>
    </row>
    <row r="390" spans="1:10" ht="18.75" customHeight="1" x14ac:dyDescent="0.25">
      <c r="A390" s="37"/>
      <c r="B390" s="38"/>
      <c r="C390" s="37"/>
      <c r="D390" s="37"/>
      <c r="E390" s="37"/>
      <c r="F390" s="37"/>
      <c r="G390" s="39"/>
      <c r="H390" s="40"/>
      <c r="I390" s="41"/>
      <c r="J390" s="41"/>
    </row>
    <row r="391" spans="1:10" ht="18" customHeight="1" x14ac:dyDescent="0.25">
      <c r="A391" s="4" t="s">
        <v>361</v>
      </c>
      <c r="B391" s="5" t="s">
        <v>9</v>
      </c>
      <c r="C391" s="4" t="s">
        <v>10</v>
      </c>
      <c r="D391" s="4" t="s">
        <v>11</v>
      </c>
      <c r="E391" s="94" t="s">
        <v>12</v>
      </c>
      <c r="F391" s="94"/>
      <c r="G391" s="6" t="s">
        <v>13</v>
      </c>
      <c r="H391" s="5" t="s">
        <v>14</v>
      </c>
      <c r="I391" s="5" t="s">
        <v>15</v>
      </c>
      <c r="J391" s="5" t="s">
        <v>16</v>
      </c>
    </row>
    <row r="392" spans="1:10" ht="24" customHeight="1" x14ac:dyDescent="0.25">
      <c r="A392" s="20" t="s">
        <v>17</v>
      </c>
      <c r="B392" s="35" t="s">
        <v>362</v>
      </c>
      <c r="C392" s="20" t="s">
        <v>38</v>
      </c>
      <c r="D392" s="20" t="s">
        <v>363</v>
      </c>
      <c r="E392" s="95" t="s">
        <v>21</v>
      </c>
      <c r="F392" s="95"/>
      <c r="G392" s="21" t="s">
        <v>22</v>
      </c>
      <c r="H392" s="22">
        <v>1</v>
      </c>
      <c r="I392" s="23"/>
      <c r="J392" s="23">
        <f>J393</f>
        <v>2077.85</v>
      </c>
    </row>
    <row r="393" spans="1:10" ht="24" customHeight="1" x14ac:dyDescent="0.25">
      <c r="A393" s="30" t="s">
        <v>36</v>
      </c>
      <c r="B393" s="31" t="s">
        <v>364</v>
      </c>
      <c r="C393" s="30" t="s">
        <v>38</v>
      </c>
      <c r="D393" s="30" t="s">
        <v>363</v>
      </c>
      <c r="E393" s="93" t="s">
        <v>40</v>
      </c>
      <c r="F393" s="93"/>
      <c r="G393" s="32" t="s">
        <v>41</v>
      </c>
      <c r="H393" s="33">
        <v>1</v>
      </c>
      <c r="I393" s="34">
        <v>2077.85</v>
      </c>
      <c r="J393" s="34">
        <f>I393</f>
        <v>2077.85</v>
      </c>
    </row>
    <row r="394" spans="1:10" x14ac:dyDescent="0.25">
      <c r="A394" s="12"/>
      <c r="B394" s="12"/>
      <c r="C394" s="12"/>
      <c r="D394" s="12"/>
      <c r="E394" s="12"/>
      <c r="F394" s="13"/>
      <c r="G394" s="12"/>
      <c r="H394" s="13"/>
      <c r="I394" s="12"/>
      <c r="J394" s="13"/>
    </row>
    <row r="395" spans="1:10" x14ac:dyDescent="0.25">
      <c r="A395" s="12"/>
      <c r="B395" s="12"/>
      <c r="C395" s="12"/>
      <c r="D395" s="12"/>
      <c r="E395" s="12"/>
      <c r="F395" s="13"/>
      <c r="G395" s="12"/>
      <c r="H395" s="91"/>
      <c r="I395" s="91"/>
      <c r="J395" s="13"/>
    </row>
    <row r="396" spans="1:10" ht="0.9" customHeight="1" x14ac:dyDescent="0.25">
      <c r="A396" s="3"/>
      <c r="B396" s="3"/>
      <c r="C396" s="3"/>
      <c r="D396" s="3"/>
      <c r="E396" s="3"/>
      <c r="F396" s="3"/>
      <c r="G396" s="3"/>
      <c r="H396" s="3"/>
      <c r="I396" s="3"/>
      <c r="J396" s="3"/>
    </row>
    <row r="397" spans="1:10" ht="18" customHeight="1" x14ac:dyDescent="0.25">
      <c r="A397" s="4" t="s">
        <v>365</v>
      </c>
      <c r="B397" s="5" t="s">
        <v>9</v>
      </c>
      <c r="C397" s="4" t="s">
        <v>10</v>
      </c>
      <c r="D397" s="4" t="s">
        <v>11</v>
      </c>
      <c r="E397" s="94" t="s">
        <v>12</v>
      </c>
      <c r="F397" s="94"/>
      <c r="G397" s="6" t="s">
        <v>13</v>
      </c>
      <c r="H397" s="5" t="s">
        <v>14</v>
      </c>
      <c r="I397" s="5" t="s">
        <v>15</v>
      </c>
      <c r="J397" s="5" t="s">
        <v>16</v>
      </c>
    </row>
    <row r="398" spans="1:10" ht="24" customHeight="1" x14ac:dyDescent="0.25">
      <c r="A398" s="20" t="s">
        <v>17</v>
      </c>
      <c r="B398" s="35" t="s">
        <v>366</v>
      </c>
      <c r="C398" s="20" t="s">
        <v>38</v>
      </c>
      <c r="D398" s="20" t="s">
        <v>367</v>
      </c>
      <c r="E398" s="95" t="s">
        <v>128</v>
      </c>
      <c r="F398" s="95"/>
      <c r="G398" s="21" t="s">
        <v>41</v>
      </c>
      <c r="H398" s="22">
        <v>1</v>
      </c>
      <c r="I398" s="23"/>
      <c r="J398" s="23">
        <f>J399</f>
        <v>2096.67</v>
      </c>
    </row>
    <row r="399" spans="1:10" ht="24" customHeight="1" x14ac:dyDescent="0.25">
      <c r="A399" s="30" t="s">
        <v>36</v>
      </c>
      <c r="B399" s="31" t="s">
        <v>364</v>
      </c>
      <c r="C399" s="30" t="s">
        <v>38</v>
      </c>
      <c r="D399" s="30" t="s">
        <v>368</v>
      </c>
      <c r="E399" s="93" t="s">
        <v>40</v>
      </c>
      <c r="F399" s="93"/>
      <c r="G399" s="32" t="s">
        <v>41</v>
      </c>
      <c r="H399" s="33">
        <v>1</v>
      </c>
      <c r="I399" s="34">
        <v>2096.67</v>
      </c>
      <c r="J399" s="34">
        <f>I399</f>
        <v>2096.67</v>
      </c>
    </row>
    <row r="400" spans="1:10" x14ac:dyDescent="0.25">
      <c r="A400" s="12"/>
      <c r="B400" s="12"/>
      <c r="C400" s="12"/>
      <c r="D400" s="12"/>
      <c r="E400" s="12"/>
      <c r="F400" s="13"/>
      <c r="G400" s="12"/>
      <c r="H400" s="13"/>
      <c r="I400" s="12"/>
      <c r="J400" s="13"/>
    </row>
    <row r="401" spans="1:10" x14ac:dyDescent="0.25">
      <c r="A401" s="12"/>
      <c r="B401" s="12"/>
      <c r="C401" s="12"/>
      <c r="D401" s="12"/>
      <c r="E401" s="12"/>
      <c r="F401" s="13"/>
      <c r="G401" s="12"/>
      <c r="H401" s="91"/>
      <c r="I401" s="91"/>
      <c r="J401" s="13"/>
    </row>
    <row r="402" spans="1:10" ht="0.9" customHeight="1" x14ac:dyDescent="0.25">
      <c r="A402" s="3"/>
      <c r="B402" s="3"/>
      <c r="C402" s="3"/>
      <c r="D402" s="3"/>
      <c r="E402" s="3"/>
      <c r="F402" s="3"/>
      <c r="G402" s="3"/>
      <c r="H402" s="3"/>
      <c r="I402" s="3"/>
      <c r="J402" s="3"/>
    </row>
    <row r="403" spans="1:10" ht="18" customHeight="1" x14ac:dyDescent="0.25">
      <c r="A403" s="4" t="s">
        <v>369</v>
      </c>
      <c r="B403" s="5" t="s">
        <v>9</v>
      </c>
      <c r="C403" s="4" t="s">
        <v>10</v>
      </c>
      <c r="D403" s="4" t="s">
        <v>11</v>
      </c>
      <c r="E403" s="94" t="s">
        <v>12</v>
      </c>
      <c r="F403" s="94"/>
      <c r="G403" s="6" t="s">
        <v>13</v>
      </c>
      <c r="H403" s="5" t="s">
        <v>14</v>
      </c>
      <c r="I403" s="5" t="s">
        <v>15</v>
      </c>
      <c r="J403" s="5" t="s">
        <v>16</v>
      </c>
    </row>
    <row r="404" spans="1:10" ht="24" customHeight="1" x14ac:dyDescent="0.25">
      <c r="A404" s="20" t="s">
        <v>17</v>
      </c>
      <c r="B404" s="35" t="s">
        <v>370</v>
      </c>
      <c r="C404" s="20" t="s">
        <v>38</v>
      </c>
      <c r="D404" s="20" t="s">
        <v>371</v>
      </c>
      <c r="E404" s="95" t="s">
        <v>372</v>
      </c>
      <c r="F404" s="95"/>
      <c r="G404" s="21" t="s">
        <v>41</v>
      </c>
      <c r="H404" s="22">
        <v>1</v>
      </c>
      <c r="I404" s="23"/>
      <c r="J404" s="23">
        <f>J405</f>
        <v>1806.67</v>
      </c>
    </row>
    <row r="405" spans="1:10" ht="24" customHeight="1" x14ac:dyDescent="0.25">
      <c r="A405" s="30" t="s">
        <v>36</v>
      </c>
      <c r="B405" s="31"/>
      <c r="C405" s="30" t="s">
        <v>38</v>
      </c>
      <c r="D405" s="30" t="s">
        <v>371</v>
      </c>
      <c r="E405" s="93" t="s">
        <v>40</v>
      </c>
      <c r="F405" s="93"/>
      <c r="G405" s="32" t="s">
        <v>41</v>
      </c>
      <c r="H405" s="33">
        <v>1</v>
      </c>
      <c r="I405" s="34">
        <v>1806.67</v>
      </c>
      <c r="J405" s="34">
        <f>I405</f>
        <v>1806.67</v>
      </c>
    </row>
    <row r="406" spans="1:10" x14ac:dyDescent="0.25">
      <c r="A406" s="12"/>
      <c r="B406" s="12"/>
      <c r="C406" s="12"/>
      <c r="D406" s="12"/>
      <c r="E406" s="12"/>
      <c r="F406" s="13"/>
      <c r="G406" s="12"/>
      <c r="H406" s="91"/>
      <c r="I406" s="91"/>
      <c r="J406" s="13"/>
    </row>
    <row r="407" spans="1:10" ht="0.9" customHeight="1" x14ac:dyDescent="0.25">
      <c r="A407" s="3"/>
      <c r="B407" s="3"/>
      <c r="C407" s="3"/>
      <c r="D407" s="3"/>
      <c r="E407" s="3"/>
      <c r="F407" s="3"/>
      <c r="G407" s="3"/>
      <c r="H407" s="3"/>
      <c r="I407" s="3"/>
      <c r="J407" s="3"/>
    </row>
    <row r="408" spans="1:10" ht="50.1" customHeight="1" x14ac:dyDescent="0.25">
      <c r="A408" s="96" t="s">
        <v>373</v>
      </c>
      <c r="B408" s="97"/>
      <c r="C408" s="97"/>
      <c r="D408" s="97"/>
      <c r="E408" s="97"/>
      <c r="F408" s="97"/>
      <c r="G408" s="97"/>
      <c r="H408" s="97"/>
      <c r="I408" s="97"/>
      <c r="J408" s="97"/>
    </row>
    <row r="409" spans="1:10" ht="18" customHeight="1" x14ac:dyDescent="0.25">
      <c r="A409" s="4"/>
      <c r="B409" s="5" t="s">
        <v>9</v>
      </c>
      <c r="C409" s="4" t="s">
        <v>10</v>
      </c>
      <c r="D409" s="4" t="s">
        <v>11</v>
      </c>
      <c r="E409" s="94" t="s">
        <v>12</v>
      </c>
      <c r="F409" s="94"/>
      <c r="G409" s="6" t="s">
        <v>13</v>
      </c>
      <c r="H409" s="5" t="s">
        <v>14</v>
      </c>
      <c r="I409" s="5" t="s">
        <v>15</v>
      </c>
      <c r="J409" s="5" t="s">
        <v>16</v>
      </c>
    </row>
    <row r="410" spans="1:10" ht="39" customHeight="1" x14ac:dyDescent="0.25">
      <c r="A410" s="20" t="s">
        <v>17</v>
      </c>
      <c r="B410" s="35" t="s">
        <v>277</v>
      </c>
      <c r="C410" s="20" t="s">
        <v>19</v>
      </c>
      <c r="D410" s="20" t="s">
        <v>382</v>
      </c>
      <c r="E410" s="95" t="s">
        <v>21</v>
      </c>
      <c r="F410" s="95"/>
      <c r="G410" s="21" t="s">
        <v>53</v>
      </c>
      <c r="H410" s="22">
        <v>1</v>
      </c>
      <c r="I410" s="23"/>
      <c r="J410" s="23">
        <f>SUM(J411:J417)</f>
        <v>39.644006802999996</v>
      </c>
    </row>
    <row r="411" spans="1:10" ht="26.1" customHeight="1" x14ac:dyDescent="0.25">
      <c r="A411" s="7" t="s">
        <v>23</v>
      </c>
      <c r="B411" s="8" t="s">
        <v>281</v>
      </c>
      <c r="C411" s="7" t="s">
        <v>25</v>
      </c>
      <c r="D411" s="7" t="s">
        <v>282</v>
      </c>
      <c r="E411" s="92" t="s">
        <v>21</v>
      </c>
      <c r="F411" s="92"/>
      <c r="G411" s="9" t="s">
        <v>30</v>
      </c>
      <c r="H411" s="10">
        <v>0.3333333</v>
      </c>
      <c r="I411" s="11">
        <v>19.07</v>
      </c>
      <c r="J411" s="11">
        <f>I411*H411</f>
        <v>6.3566660310000005</v>
      </c>
    </row>
    <row r="412" spans="1:10" ht="24" customHeight="1" x14ac:dyDescent="0.25">
      <c r="A412" s="7" t="s">
        <v>23</v>
      </c>
      <c r="B412" s="8" t="s">
        <v>283</v>
      </c>
      <c r="C412" s="7" t="s">
        <v>25</v>
      </c>
      <c r="D412" s="7" t="s">
        <v>284</v>
      </c>
      <c r="E412" s="92" t="s">
        <v>21</v>
      </c>
      <c r="F412" s="92"/>
      <c r="G412" s="9" t="s">
        <v>30</v>
      </c>
      <c r="H412" s="10">
        <v>0.3333333</v>
      </c>
      <c r="I412" s="11">
        <v>23.69</v>
      </c>
      <c r="J412" s="11">
        <f t="shared" ref="J412:J417" si="34">I412*H412</f>
        <v>7.8966658770000002</v>
      </c>
    </row>
    <row r="413" spans="1:10" ht="24" customHeight="1" x14ac:dyDescent="0.25">
      <c r="A413" s="30" t="s">
        <v>36</v>
      </c>
      <c r="B413" s="31" t="s">
        <v>321</v>
      </c>
      <c r="C413" s="30" t="s">
        <v>25</v>
      </c>
      <c r="D413" s="30" t="s">
        <v>322</v>
      </c>
      <c r="E413" s="93" t="s">
        <v>40</v>
      </c>
      <c r="F413" s="93"/>
      <c r="G413" s="32" t="s">
        <v>68</v>
      </c>
      <c r="H413" s="33">
        <v>5.0000000000000001E-4</v>
      </c>
      <c r="I413" s="34">
        <v>89.93</v>
      </c>
      <c r="J413" s="46">
        <f t="shared" si="34"/>
        <v>4.4965000000000005E-2</v>
      </c>
    </row>
    <row r="414" spans="1:10" ht="24" customHeight="1" x14ac:dyDescent="0.25">
      <c r="A414" s="30" t="s">
        <v>36</v>
      </c>
      <c r="B414" s="31" t="s">
        <v>374</v>
      </c>
      <c r="C414" s="30" t="s">
        <v>25</v>
      </c>
      <c r="D414" s="30" t="s">
        <v>375</v>
      </c>
      <c r="E414" s="93" t="s">
        <v>40</v>
      </c>
      <c r="F414" s="93"/>
      <c r="G414" s="32" t="s">
        <v>68</v>
      </c>
      <c r="H414" s="33">
        <v>3.3333E-3</v>
      </c>
      <c r="I414" s="34">
        <v>21.06</v>
      </c>
      <c r="J414" s="46">
        <f t="shared" si="34"/>
        <v>7.0199297999999993E-2</v>
      </c>
    </row>
    <row r="415" spans="1:10" ht="26.1" customHeight="1" x14ac:dyDescent="0.25">
      <c r="A415" s="30" t="s">
        <v>36</v>
      </c>
      <c r="B415" s="31" t="s">
        <v>376</v>
      </c>
      <c r="C415" s="30" t="s">
        <v>25</v>
      </c>
      <c r="D415" s="30" t="s">
        <v>377</v>
      </c>
      <c r="E415" s="93" t="s">
        <v>40</v>
      </c>
      <c r="F415" s="93"/>
      <c r="G415" s="32" t="s">
        <v>41</v>
      </c>
      <c r="H415" s="33">
        <v>3.3333300000000003E-2</v>
      </c>
      <c r="I415" s="34">
        <v>2.09</v>
      </c>
      <c r="J415" s="46">
        <f t="shared" si="34"/>
        <v>6.9666596999999997E-2</v>
      </c>
    </row>
    <row r="416" spans="1:10" ht="24" customHeight="1" x14ac:dyDescent="0.25">
      <c r="A416" s="30" t="s">
        <v>36</v>
      </c>
      <c r="B416" s="31" t="s">
        <v>323</v>
      </c>
      <c r="C416" s="30" t="s">
        <v>25</v>
      </c>
      <c r="D416" s="30" t="s">
        <v>324</v>
      </c>
      <c r="E416" s="93" t="s">
        <v>40</v>
      </c>
      <c r="F416" s="93"/>
      <c r="G416" s="32" t="s">
        <v>41</v>
      </c>
      <c r="H416" s="33">
        <v>2.9999999999999997E-4</v>
      </c>
      <c r="I416" s="34">
        <v>69.48</v>
      </c>
      <c r="J416" s="46">
        <f t="shared" si="34"/>
        <v>2.0843999999999998E-2</v>
      </c>
    </row>
    <row r="417" spans="1:10" ht="26.1" customHeight="1" x14ac:dyDescent="0.25">
      <c r="A417" s="51" t="s">
        <v>36</v>
      </c>
      <c r="B417" s="50" t="s">
        <v>378</v>
      </c>
      <c r="C417" s="51" t="s">
        <v>38</v>
      </c>
      <c r="D417" s="51" t="s">
        <v>383</v>
      </c>
      <c r="E417" s="90" t="s">
        <v>40</v>
      </c>
      <c r="F417" s="90"/>
      <c r="G417" s="52" t="s">
        <v>53</v>
      </c>
      <c r="H417" s="53">
        <v>1.1499999999999999</v>
      </c>
      <c r="I417" s="46">
        <v>21.9</v>
      </c>
      <c r="J417" s="46">
        <f t="shared" si="34"/>
        <v>25.184999999999995</v>
      </c>
    </row>
    <row r="418" spans="1:10" x14ac:dyDescent="0.25">
      <c r="A418" s="12"/>
      <c r="B418" s="12"/>
      <c r="C418" s="12"/>
      <c r="D418" s="12"/>
      <c r="E418" s="12"/>
      <c r="F418" s="13"/>
      <c r="G418" s="12"/>
      <c r="H418" s="13"/>
      <c r="I418" s="12"/>
      <c r="J418" s="48"/>
    </row>
    <row r="419" spans="1:10" x14ac:dyDescent="0.25">
      <c r="A419" s="12"/>
      <c r="B419" s="12"/>
      <c r="C419" s="12"/>
      <c r="D419" s="12"/>
      <c r="E419" s="12"/>
      <c r="F419" s="13"/>
      <c r="G419" s="12"/>
      <c r="H419" s="91"/>
      <c r="I419" s="91"/>
      <c r="J419" s="13"/>
    </row>
    <row r="420" spans="1:10" ht="0.9" customHeight="1" x14ac:dyDescent="0.25">
      <c r="A420" s="3"/>
      <c r="B420" s="3"/>
      <c r="C420" s="3"/>
      <c r="D420" s="3"/>
      <c r="E420" s="3"/>
      <c r="F420" s="3"/>
      <c r="G420" s="3"/>
      <c r="H420" s="3"/>
      <c r="I420" s="3"/>
      <c r="J420" s="3"/>
    </row>
    <row r="421" spans="1:10" ht="18" customHeight="1" x14ac:dyDescent="0.25">
      <c r="A421" s="4"/>
      <c r="B421" s="5" t="s">
        <v>9</v>
      </c>
      <c r="C421" s="4" t="s">
        <v>10</v>
      </c>
      <c r="D421" s="4" t="s">
        <v>11</v>
      </c>
      <c r="E421" s="94" t="s">
        <v>12</v>
      </c>
      <c r="F421" s="94"/>
      <c r="G421" s="6" t="s">
        <v>13</v>
      </c>
      <c r="H421" s="5" t="s">
        <v>14</v>
      </c>
      <c r="I421" s="5" t="s">
        <v>15</v>
      </c>
      <c r="J421" s="5" t="s">
        <v>16</v>
      </c>
    </row>
    <row r="422" spans="1:10" ht="39" customHeight="1" x14ac:dyDescent="0.25">
      <c r="A422" s="20" t="s">
        <v>17</v>
      </c>
      <c r="B422" s="35" t="s">
        <v>273</v>
      </c>
      <c r="C422" s="20" t="s">
        <v>19</v>
      </c>
      <c r="D422" s="20" t="s">
        <v>384</v>
      </c>
      <c r="E422" s="95" t="s">
        <v>381</v>
      </c>
      <c r="F422" s="95"/>
      <c r="G422" s="21" t="s">
        <v>53</v>
      </c>
      <c r="H422" s="22">
        <v>1</v>
      </c>
      <c r="I422" s="23"/>
      <c r="J422" s="23">
        <f>SUM(J423:J429)</f>
        <v>22.376345679000003</v>
      </c>
    </row>
    <row r="423" spans="1:10" ht="26.1" customHeight="1" x14ac:dyDescent="0.25">
      <c r="A423" s="7" t="s">
        <v>23</v>
      </c>
      <c r="B423" s="8" t="s">
        <v>281</v>
      </c>
      <c r="C423" s="7" t="s">
        <v>25</v>
      </c>
      <c r="D423" s="7" t="s">
        <v>282</v>
      </c>
      <c r="E423" s="92" t="s">
        <v>21</v>
      </c>
      <c r="F423" s="92"/>
      <c r="G423" s="9" t="s">
        <v>30</v>
      </c>
      <c r="H423" s="10">
        <v>0.37606840000000002</v>
      </c>
      <c r="I423" s="11">
        <v>19.07</v>
      </c>
      <c r="J423" s="11">
        <f>I423*H423</f>
        <v>7.1716243880000006</v>
      </c>
    </row>
    <row r="424" spans="1:10" ht="24" customHeight="1" x14ac:dyDescent="0.25">
      <c r="A424" s="7" t="s">
        <v>23</v>
      </c>
      <c r="B424" s="8" t="s">
        <v>283</v>
      </c>
      <c r="C424" s="7" t="s">
        <v>25</v>
      </c>
      <c r="D424" s="7" t="s">
        <v>284</v>
      </c>
      <c r="E424" s="92" t="s">
        <v>21</v>
      </c>
      <c r="F424" s="92"/>
      <c r="G424" s="9" t="s">
        <v>30</v>
      </c>
      <c r="H424" s="10">
        <v>0.37606840000000002</v>
      </c>
      <c r="I424" s="11">
        <v>23.69</v>
      </c>
      <c r="J424" s="11">
        <f t="shared" ref="J424:J429" si="35">I424*H424</f>
        <v>8.909060396000001</v>
      </c>
    </row>
    <row r="425" spans="1:10" ht="24" customHeight="1" x14ac:dyDescent="0.25">
      <c r="A425" s="30" t="s">
        <v>36</v>
      </c>
      <c r="B425" s="31" t="s">
        <v>321</v>
      </c>
      <c r="C425" s="30" t="s">
        <v>25</v>
      </c>
      <c r="D425" s="30" t="s">
        <v>322</v>
      </c>
      <c r="E425" s="93" t="s">
        <v>40</v>
      </c>
      <c r="F425" s="93"/>
      <c r="G425" s="32" t="s">
        <v>68</v>
      </c>
      <c r="H425" s="33">
        <v>6.9999999999999999E-4</v>
      </c>
      <c r="I425" s="34">
        <v>89.93</v>
      </c>
      <c r="J425" s="46">
        <f t="shared" si="35"/>
        <v>6.2951000000000007E-2</v>
      </c>
    </row>
    <row r="426" spans="1:10" ht="24" customHeight="1" x14ac:dyDescent="0.25">
      <c r="A426" s="30" t="s">
        <v>36</v>
      </c>
      <c r="B426" s="31" t="s">
        <v>374</v>
      </c>
      <c r="C426" s="30" t="s">
        <v>25</v>
      </c>
      <c r="D426" s="30" t="s">
        <v>375</v>
      </c>
      <c r="E426" s="93" t="s">
        <v>40</v>
      </c>
      <c r="F426" s="93"/>
      <c r="G426" s="32" t="s">
        <v>68</v>
      </c>
      <c r="H426" s="33">
        <v>3.3333E-3</v>
      </c>
      <c r="I426" s="34">
        <v>21.06</v>
      </c>
      <c r="J426" s="46">
        <f t="shared" si="35"/>
        <v>7.0199297999999993E-2</v>
      </c>
    </row>
    <row r="427" spans="1:10" ht="26.1" customHeight="1" x14ac:dyDescent="0.25">
      <c r="A427" s="30" t="s">
        <v>36</v>
      </c>
      <c r="B427" s="31" t="s">
        <v>376</v>
      </c>
      <c r="C427" s="30" t="s">
        <v>25</v>
      </c>
      <c r="D427" s="30" t="s">
        <v>377</v>
      </c>
      <c r="E427" s="93" t="s">
        <v>40</v>
      </c>
      <c r="F427" s="93"/>
      <c r="G427" s="32" t="s">
        <v>41</v>
      </c>
      <c r="H427" s="33">
        <v>3.3333300000000003E-2</v>
      </c>
      <c r="I427" s="34">
        <v>2.09</v>
      </c>
      <c r="J427" s="46">
        <f t="shared" si="35"/>
        <v>6.9666596999999997E-2</v>
      </c>
    </row>
    <row r="428" spans="1:10" ht="24" customHeight="1" x14ac:dyDescent="0.25">
      <c r="A428" s="30" t="s">
        <v>36</v>
      </c>
      <c r="B428" s="31" t="s">
        <v>323</v>
      </c>
      <c r="C428" s="30" t="s">
        <v>25</v>
      </c>
      <c r="D428" s="30" t="s">
        <v>324</v>
      </c>
      <c r="E428" s="93" t="s">
        <v>40</v>
      </c>
      <c r="F428" s="93"/>
      <c r="G428" s="32" t="s">
        <v>41</v>
      </c>
      <c r="H428" s="33">
        <v>2.9999999999999997E-4</v>
      </c>
      <c r="I428" s="34">
        <v>69.48</v>
      </c>
      <c r="J428" s="46">
        <f t="shared" si="35"/>
        <v>2.0843999999999998E-2</v>
      </c>
    </row>
    <row r="429" spans="1:10" ht="26.1" customHeight="1" x14ac:dyDescent="0.25">
      <c r="A429" s="49" t="s">
        <v>36</v>
      </c>
      <c r="B429" s="50" t="s">
        <v>379</v>
      </c>
      <c r="C429" s="49" t="s">
        <v>43</v>
      </c>
      <c r="D429" s="49" t="s">
        <v>391</v>
      </c>
      <c r="E429" s="90" t="s">
        <v>40</v>
      </c>
      <c r="F429" s="90"/>
      <c r="G429" s="52" t="s">
        <v>53</v>
      </c>
      <c r="H429" s="53">
        <v>1.1499999999999999</v>
      </c>
      <c r="I429" s="46">
        <v>5.28</v>
      </c>
      <c r="J429" s="46">
        <f t="shared" si="35"/>
        <v>6.0720000000000001</v>
      </c>
    </row>
    <row r="430" spans="1:10" x14ac:dyDescent="0.25">
      <c r="A430" s="12"/>
      <c r="B430" s="12"/>
      <c r="C430" s="12"/>
      <c r="D430" s="12"/>
      <c r="E430" s="12"/>
      <c r="F430" s="13"/>
      <c r="G430" s="12"/>
      <c r="H430" s="13"/>
      <c r="I430" s="12"/>
      <c r="J430" s="13"/>
    </row>
    <row r="431" spans="1:10" x14ac:dyDescent="0.25">
      <c r="A431" s="12"/>
      <c r="B431" s="12"/>
      <c r="C431" s="12"/>
      <c r="D431" s="12"/>
      <c r="E431" s="12"/>
      <c r="F431" s="13"/>
      <c r="G431" s="12"/>
      <c r="H431" s="91"/>
      <c r="I431" s="91"/>
      <c r="J431" s="13"/>
    </row>
    <row r="432" spans="1:10" ht="0.9" customHeight="1" thickTop="1" thickBot="1" x14ac:dyDescent="0.3">
      <c r="A432" s="3"/>
      <c r="B432" s="3"/>
      <c r="C432" s="3"/>
      <c r="D432" s="3"/>
      <c r="E432" s="3"/>
      <c r="F432" s="3"/>
      <c r="G432" s="3"/>
      <c r="H432" s="3"/>
      <c r="I432" s="3"/>
      <c r="J432" s="3"/>
    </row>
    <row r="433" spans="1:11" ht="0.9" customHeight="1" thickTop="1" x14ac:dyDescent="0.25">
      <c r="A433" s="3"/>
      <c r="B433" s="3"/>
      <c r="C433" s="3"/>
      <c r="D433" s="3"/>
      <c r="E433" s="3"/>
      <c r="F433" s="3"/>
      <c r="G433" s="3"/>
      <c r="H433" s="3"/>
      <c r="I433" s="3"/>
      <c r="J433" s="3"/>
    </row>
    <row r="434" spans="1:11" x14ac:dyDescent="0.25">
      <c r="A434" s="17"/>
      <c r="B434" s="17"/>
      <c r="C434" s="17"/>
      <c r="D434" s="17"/>
      <c r="E434" s="17"/>
      <c r="F434" s="17"/>
      <c r="G434" s="17"/>
      <c r="H434" s="17"/>
      <c r="I434" s="17"/>
      <c r="J434" s="17"/>
    </row>
    <row r="435" spans="1:11" x14ac:dyDescent="0.25">
      <c r="A435" s="55"/>
      <c r="B435" s="55"/>
      <c r="C435" s="55"/>
      <c r="D435" s="18"/>
      <c r="E435" s="15"/>
      <c r="F435" s="56"/>
      <c r="G435" s="55"/>
      <c r="H435" s="57"/>
      <c r="I435" s="55"/>
      <c r="J435" s="55"/>
    </row>
    <row r="436" spans="1:11" x14ac:dyDescent="0.25">
      <c r="A436" s="55"/>
      <c r="B436" s="55"/>
      <c r="C436" s="55"/>
      <c r="D436" s="18"/>
      <c r="E436" s="15"/>
      <c r="F436" s="56"/>
      <c r="G436" s="55"/>
      <c r="H436" s="57"/>
      <c r="I436" s="55"/>
      <c r="J436" s="55"/>
    </row>
    <row r="437" spans="1:11" x14ac:dyDescent="0.25">
      <c r="A437" s="55"/>
      <c r="B437" s="55"/>
      <c r="C437" s="55"/>
      <c r="D437" s="18"/>
      <c r="E437" s="15"/>
      <c r="F437" s="56"/>
      <c r="G437" s="55"/>
      <c r="H437" s="57"/>
      <c r="I437" s="55"/>
      <c r="J437" s="55"/>
    </row>
    <row r="438" spans="1:11" ht="60" customHeight="1" x14ac:dyDescent="0.25">
      <c r="A438" s="19"/>
      <c r="B438" s="19"/>
      <c r="C438" s="19"/>
      <c r="D438" s="43"/>
      <c r="E438" s="43"/>
      <c r="F438" s="43"/>
      <c r="G438" s="44"/>
      <c r="H438" s="43"/>
      <c r="I438" s="19"/>
      <c r="J438" s="19"/>
      <c r="K438" s="19"/>
    </row>
    <row r="439" spans="1:11" ht="50.25" customHeight="1" x14ac:dyDescent="0.25">
      <c r="A439" s="17"/>
      <c r="B439" s="103" t="s">
        <v>398</v>
      </c>
      <c r="C439" s="97"/>
      <c r="D439" s="97"/>
      <c r="E439" s="97"/>
      <c r="F439" s="97"/>
      <c r="G439" s="97"/>
      <c r="H439" s="97"/>
      <c r="I439" s="97"/>
      <c r="J439" s="97"/>
      <c r="K439" s="97"/>
    </row>
    <row r="440" spans="1:11" ht="53.25" customHeight="1" x14ac:dyDescent="0.25">
      <c r="B440" s="19"/>
      <c r="C440" s="19"/>
      <c r="D440" s="43"/>
      <c r="E440" s="43"/>
      <c r="F440" s="43"/>
      <c r="G440" s="44"/>
      <c r="H440" s="43"/>
      <c r="I440" s="19"/>
      <c r="J440" s="19"/>
      <c r="K440" s="19"/>
    </row>
    <row r="441" spans="1:11" x14ac:dyDescent="0.25">
      <c r="B441" s="103" t="s">
        <v>399</v>
      </c>
      <c r="C441" s="97"/>
      <c r="D441" s="97"/>
      <c r="E441" s="97"/>
      <c r="F441" s="97"/>
      <c r="G441" s="97"/>
      <c r="H441" s="97"/>
      <c r="I441" s="97"/>
      <c r="J441" s="97"/>
      <c r="K441" s="97"/>
    </row>
    <row r="442" spans="1:11" x14ac:dyDescent="0.25">
      <c r="G442" s="45"/>
    </row>
    <row r="443" spans="1:11" x14ac:dyDescent="0.25">
      <c r="G443" s="45"/>
    </row>
  </sheetData>
  <autoFilter ref="A9:J19" xr:uid="{00000000-0009-0000-0000-000000000000}">
    <filterColumn colId="4" showButton="0"/>
  </autoFilter>
  <mergeCells count="356">
    <mergeCell ref="B439:K439"/>
    <mergeCell ref="B441:K441"/>
    <mergeCell ref="E34:F34"/>
    <mergeCell ref="E35:F35"/>
    <mergeCell ref="E36:F36"/>
    <mergeCell ref="E37:F37"/>
    <mergeCell ref="E49:F49"/>
    <mergeCell ref="E50:F50"/>
    <mergeCell ref="E25:F25"/>
    <mergeCell ref="E26:F26"/>
    <mergeCell ref="E27:F27"/>
    <mergeCell ref="E28:F28"/>
    <mergeCell ref="E29:F29"/>
    <mergeCell ref="E30:F30"/>
    <mergeCell ref="E31:F31"/>
    <mergeCell ref="E32:F32"/>
    <mergeCell ref="E33:F33"/>
    <mergeCell ref="H39:I39"/>
    <mergeCell ref="E41:F41"/>
    <mergeCell ref="E42:F42"/>
    <mergeCell ref="E43:F43"/>
    <mergeCell ref="E44:F44"/>
    <mergeCell ref="E45:F45"/>
    <mergeCell ref="E46:F46"/>
    <mergeCell ref="A8:J8"/>
    <mergeCell ref="I6:J6"/>
    <mergeCell ref="E16:F16"/>
    <mergeCell ref="E17:F17"/>
    <mergeCell ref="H19:I19"/>
    <mergeCell ref="E21:F21"/>
    <mergeCell ref="E22:F22"/>
    <mergeCell ref="E23:F23"/>
    <mergeCell ref="E24:F24"/>
    <mergeCell ref="E9:F9"/>
    <mergeCell ref="E10:F10"/>
    <mergeCell ref="E11:F11"/>
    <mergeCell ref="E12:F12"/>
    <mergeCell ref="E13:F13"/>
    <mergeCell ref="E14:F14"/>
    <mergeCell ref="E15:F15"/>
    <mergeCell ref="E47:F47"/>
    <mergeCell ref="E48:F48"/>
    <mergeCell ref="E51:F51"/>
    <mergeCell ref="E52:F52"/>
    <mergeCell ref="E53:F53"/>
    <mergeCell ref="H55:I55"/>
    <mergeCell ref="E57:F57"/>
    <mergeCell ref="E58:F58"/>
    <mergeCell ref="E59:F59"/>
    <mergeCell ref="E60:F60"/>
    <mergeCell ref="E61:F61"/>
    <mergeCell ref="E62:F62"/>
    <mergeCell ref="H64:I64"/>
    <mergeCell ref="E66:F66"/>
    <mergeCell ref="E67:F67"/>
    <mergeCell ref="E68:F68"/>
    <mergeCell ref="E69:F69"/>
    <mergeCell ref="E70:F70"/>
    <mergeCell ref="E71:F71"/>
    <mergeCell ref="E72:F72"/>
    <mergeCell ref="H74:I74"/>
    <mergeCell ref="E76:F76"/>
    <mergeCell ref="E77:F77"/>
    <mergeCell ref="E78:F78"/>
    <mergeCell ref="E79:F79"/>
    <mergeCell ref="E80:F80"/>
    <mergeCell ref="E81:F81"/>
    <mergeCell ref="E82:F82"/>
    <mergeCell ref="H84:I84"/>
    <mergeCell ref="E86:F86"/>
    <mergeCell ref="E87:F87"/>
    <mergeCell ref="E88:F88"/>
    <mergeCell ref="H90:I90"/>
    <mergeCell ref="E92:F92"/>
    <mergeCell ref="E93:F93"/>
    <mergeCell ref="E94:F94"/>
    <mergeCell ref="E95:F95"/>
    <mergeCell ref="E96:F96"/>
    <mergeCell ref="E97:F97"/>
    <mergeCell ref="E98:F98"/>
    <mergeCell ref="H100:I100"/>
    <mergeCell ref="E102:F102"/>
    <mergeCell ref="E103:F103"/>
    <mergeCell ref="E104:F104"/>
    <mergeCell ref="E105:F105"/>
    <mergeCell ref="E106:F106"/>
    <mergeCell ref="E107:F107"/>
    <mergeCell ref="E108:F108"/>
    <mergeCell ref="H110:I110"/>
    <mergeCell ref="E112:F112"/>
    <mergeCell ref="E113:F113"/>
    <mergeCell ref="E114:F114"/>
    <mergeCell ref="E115:F115"/>
    <mergeCell ref="E116:F116"/>
    <mergeCell ref="E117:F117"/>
    <mergeCell ref="E118:F118"/>
    <mergeCell ref="H120:I120"/>
    <mergeCell ref="E122:F122"/>
    <mergeCell ref="E123:F123"/>
    <mergeCell ref="E124:F124"/>
    <mergeCell ref="E125:F125"/>
    <mergeCell ref="E126:F126"/>
    <mergeCell ref="E127:F127"/>
    <mergeCell ref="E128:F128"/>
    <mergeCell ref="H130:I130"/>
    <mergeCell ref="E132:F132"/>
    <mergeCell ref="E133:F133"/>
    <mergeCell ref="E134:F134"/>
    <mergeCell ref="E135:F135"/>
    <mergeCell ref="E136:F136"/>
    <mergeCell ref="E137:F137"/>
    <mergeCell ref="E138:F138"/>
    <mergeCell ref="H140:I140"/>
    <mergeCell ref="E142:F142"/>
    <mergeCell ref="E143:F143"/>
    <mergeCell ref="E144:F144"/>
    <mergeCell ref="E145:F145"/>
    <mergeCell ref="E146:F146"/>
    <mergeCell ref="E147:F147"/>
    <mergeCell ref="E148:F148"/>
    <mergeCell ref="H150:I150"/>
    <mergeCell ref="E152:F152"/>
    <mergeCell ref="E153:F153"/>
    <mergeCell ref="E154:F154"/>
    <mergeCell ref="E155:F155"/>
    <mergeCell ref="E156:F156"/>
    <mergeCell ref="E157:F157"/>
    <mergeCell ref="E158:F158"/>
    <mergeCell ref="E159:F159"/>
    <mergeCell ref="E160:F160"/>
    <mergeCell ref="H162:I162"/>
    <mergeCell ref="E164:F164"/>
    <mergeCell ref="E165:F165"/>
    <mergeCell ref="E166:F166"/>
    <mergeCell ref="E167:F167"/>
    <mergeCell ref="E168:F168"/>
    <mergeCell ref="E179:F179"/>
    <mergeCell ref="E180:F180"/>
    <mergeCell ref="E181:F181"/>
    <mergeCell ref="E182:F182"/>
    <mergeCell ref="H184:I184"/>
    <mergeCell ref="E186:F186"/>
    <mergeCell ref="E187:F187"/>
    <mergeCell ref="E169:F169"/>
    <mergeCell ref="E170:F170"/>
    <mergeCell ref="H172:I172"/>
    <mergeCell ref="E174:F174"/>
    <mergeCell ref="E175:F175"/>
    <mergeCell ref="E176:F176"/>
    <mergeCell ref="E177:F177"/>
    <mergeCell ref="E178:F178"/>
    <mergeCell ref="A196:E196"/>
    <mergeCell ref="F196:I196"/>
    <mergeCell ref="H198:I198"/>
    <mergeCell ref="E200:F200"/>
    <mergeCell ref="E201:F201"/>
    <mergeCell ref="E202:F202"/>
    <mergeCell ref="E203:F203"/>
    <mergeCell ref="E204:F204"/>
    <mergeCell ref="E205:F205"/>
    <mergeCell ref="H207:I207"/>
    <mergeCell ref="E209:F209"/>
    <mergeCell ref="E210:F210"/>
    <mergeCell ref="E211:F211"/>
    <mergeCell ref="E212:F212"/>
    <mergeCell ref="E213:F213"/>
    <mergeCell ref="H215:I215"/>
    <mergeCell ref="E217:F217"/>
    <mergeCell ref="E218:F218"/>
    <mergeCell ref="E219:F219"/>
    <mergeCell ref="E220:F220"/>
    <mergeCell ref="E221:F221"/>
    <mergeCell ref="H223:I223"/>
    <mergeCell ref="E225:F225"/>
    <mergeCell ref="E226:F226"/>
    <mergeCell ref="E227:F227"/>
    <mergeCell ref="E228:F228"/>
    <mergeCell ref="E229:F229"/>
    <mergeCell ref="H231:I231"/>
    <mergeCell ref="E233:F233"/>
    <mergeCell ref="E234:F234"/>
    <mergeCell ref="E235:F235"/>
    <mergeCell ref="E236:F236"/>
    <mergeCell ref="E237:F237"/>
    <mergeCell ref="H239:I239"/>
    <mergeCell ref="E241:F241"/>
    <mergeCell ref="E242:F242"/>
    <mergeCell ref="E243:F243"/>
    <mergeCell ref="E244:F244"/>
    <mergeCell ref="E245:F245"/>
    <mergeCell ref="H247:I247"/>
    <mergeCell ref="E249:F249"/>
    <mergeCell ref="E250:F250"/>
    <mergeCell ref="E251:F251"/>
    <mergeCell ref="E252:F252"/>
    <mergeCell ref="E253:F253"/>
    <mergeCell ref="H255:I255"/>
    <mergeCell ref="E257:F257"/>
    <mergeCell ref="E258:F258"/>
    <mergeCell ref="E259:F259"/>
    <mergeCell ref="E260:F260"/>
    <mergeCell ref="E261:F261"/>
    <mergeCell ref="H263:I263"/>
    <mergeCell ref="E265:F265"/>
    <mergeCell ref="E266:F266"/>
    <mergeCell ref="E267:F267"/>
    <mergeCell ref="E268:F268"/>
    <mergeCell ref="E269:F269"/>
    <mergeCell ref="H271:I271"/>
    <mergeCell ref="E273:F273"/>
    <mergeCell ref="E274:F274"/>
    <mergeCell ref="E275:F275"/>
    <mergeCell ref="E276:F276"/>
    <mergeCell ref="E277:F277"/>
    <mergeCell ref="H279:I279"/>
    <mergeCell ref="E281:F281"/>
    <mergeCell ref="E282:F282"/>
    <mergeCell ref="E283:F283"/>
    <mergeCell ref="E284:F284"/>
    <mergeCell ref="E285:F285"/>
    <mergeCell ref="E286:F286"/>
    <mergeCell ref="H288:I288"/>
    <mergeCell ref="E290:F290"/>
    <mergeCell ref="E291:F291"/>
    <mergeCell ref="E292:F292"/>
    <mergeCell ref="E293:F293"/>
    <mergeCell ref="E294:F294"/>
    <mergeCell ref="E295:F295"/>
    <mergeCell ref="E296:F296"/>
    <mergeCell ref="E297:F297"/>
    <mergeCell ref="E298:F298"/>
    <mergeCell ref="H300:I300"/>
    <mergeCell ref="E302:F302"/>
    <mergeCell ref="E303:F303"/>
    <mergeCell ref="E304:F304"/>
    <mergeCell ref="E305:F305"/>
    <mergeCell ref="E306:F306"/>
    <mergeCell ref="E307:F307"/>
    <mergeCell ref="E308:F308"/>
    <mergeCell ref="E309:F309"/>
    <mergeCell ref="E310:F310"/>
    <mergeCell ref="H312:I312"/>
    <mergeCell ref="E314:F314"/>
    <mergeCell ref="E315:F315"/>
    <mergeCell ref="E316:F316"/>
    <mergeCell ref="E317:F317"/>
    <mergeCell ref="E318:F318"/>
    <mergeCell ref="E319:F319"/>
    <mergeCell ref="E320:F320"/>
    <mergeCell ref="H322:I322"/>
    <mergeCell ref="E324:F324"/>
    <mergeCell ref="E325:F325"/>
    <mergeCell ref="E326:F326"/>
    <mergeCell ref="E327:F327"/>
    <mergeCell ref="E328:F328"/>
    <mergeCell ref="E329:F329"/>
    <mergeCell ref="E330:F330"/>
    <mergeCell ref="H332:I332"/>
    <mergeCell ref="E334:F334"/>
    <mergeCell ref="E335:F335"/>
    <mergeCell ref="E336:F336"/>
    <mergeCell ref="E337:F337"/>
    <mergeCell ref="E338:F338"/>
    <mergeCell ref="E339:F339"/>
    <mergeCell ref="E340:F340"/>
    <mergeCell ref="H342:I342"/>
    <mergeCell ref="E344:F344"/>
    <mergeCell ref="E345:F345"/>
    <mergeCell ref="E346:F346"/>
    <mergeCell ref="E347:F347"/>
    <mergeCell ref="E348:F348"/>
    <mergeCell ref="H350:I350"/>
    <mergeCell ref="E352:F352"/>
    <mergeCell ref="E353:F353"/>
    <mergeCell ref="E354:F354"/>
    <mergeCell ref="E355:F355"/>
    <mergeCell ref="E356:F356"/>
    <mergeCell ref="E357:F357"/>
    <mergeCell ref="H359:I359"/>
    <mergeCell ref="E361:F361"/>
    <mergeCell ref="E362:F362"/>
    <mergeCell ref="E363:F363"/>
    <mergeCell ref="E364:F364"/>
    <mergeCell ref="E365:F365"/>
    <mergeCell ref="E366:F366"/>
    <mergeCell ref="H368:I368"/>
    <mergeCell ref="E370:F370"/>
    <mergeCell ref="E371:F371"/>
    <mergeCell ref="E372:F372"/>
    <mergeCell ref="E373:F373"/>
    <mergeCell ref="E374:F374"/>
    <mergeCell ref="E375:F375"/>
    <mergeCell ref="H377:I377"/>
    <mergeCell ref="E379:F379"/>
    <mergeCell ref="E380:F380"/>
    <mergeCell ref="E381:F381"/>
    <mergeCell ref="E382:F382"/>
    <mergeCell ref="E383:F383"/>
    <mergeCell ref="E391:F391"/>
    <mergeCell ref="E392:F392"/>
    <mergeCell ref="H395:I395"/>
    <mergeCell ref="E397:F397"/>
    <mergeCell ref="E398:F398"/>
    <mergeCell ref="E393:F393"/>
    <mergeCell ref="H385:I385"/>
    <mergeCell ref="E387:F387"/>
    <mergeCell ref="E388:F388"/>
    <mergeCell ref="E399:F399"/>
    <mergeCell ref="H401:I401"/>
    <mergeCell ref="E403:F403"/>
    <mergeCell ref="E404:F404"/>
    <mergeCell ref="H406:I406"/>
    <mergeCell ref="A408:J408"/>
    <mergeCell ref="E409:F409"/>
    <mergeCell ref="E410:F410"/>
    <mergeCell ref="E411:F411"/>
    <mergeCell ref="E405:F405"/>
    <mergeCell ref="E413:F413"/>
    <mergeCell ref="E414:F414"/>
    <mergeCell ref="E415:F415"/>
    <mergeCell ref="E416:F416"/>
    <mergeCell ref="E417:F417"/>
    <mergeCell ref="H435:J435"/>
    <mergeCell ref="H419:I419"/>
    <mergeCell ref="E421:F421"/>
    <mergeCell ref="E422:F422"/>
    <mergeCell ref="E423:F423"/>
    <mergeCell ref="E424:F424"/>
    <mergeCell ref="E425:F425"/>
    <mergeCell ref="E426:F426"/>
    <mergeCell ref="E427:F427"/>
    <mergeCell ref="E428:F428"/>
    <mergeCell ref="A436:C436"/>
    <mergeCell ref="F436:G436"/>
    <mergeCell ref="H436:J436"/>
    <mergeCell ref="A437:C437"/>
    <mergeCell ref="F437:G437"/>
    <mergeCell ref="H437:J437"/>
    <mergeCell ref="A1:C7"/>
    <mergeCell ref="D1:J1"/>
    <mergeCell ref="E2:G2"/>
    <mergeCell ref="I2:J2"/>
    <mergeCell ref="D3:D5"/>
    <mergeCell ref="E3:G3"/>
    <mergeCell ref="E4:G4"/>
    <mergeCell ref="E5:G5"/>
    <mergeCell ref="E6:G6"/>
    <mergeCell ref="E7:G7"/>
    <mergeCell ref="H3:H7"/>
    <mergeCell ref="I7:J7"/>
    <mergeCell ref="I3:J5"/>
    <mergeCell ref="E429:F429"/>
    <mergeCell ref="H431:I431"/>
    <mergeCell ref="A435:C435"/>
    <mergeCell ref="F435:G435"/>
    <mergeCell ref="E412:F412"/>
  </mergeCells>
  <pageMargins left="0.51181102362204722" right="0.51181102362204722" top="0.98425196850393704" bottom="0.98425196850393704" header="0.51181102362204722" footer="0.51181102362204722"/>
  <pageSetup paperSize="9" scale="44" fitToHeight="0" orientation="portrait" r:id="rId1"/>
  <headerFooter>
    <oddFooter>Página &amp;P&amp;R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f11e31-fba7-4003-b8be-6996fb696ac9" xsi:nil="true"/>
    <lcf76f155ced4ddcb4097134ff3c332f xmlns="e0b582c4-5fc4-46ef-8630-d70f32e0278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237A43B8CF224BAC09B4D246C9268D" ma:contentTypeVersion="10" ma:contentTypeDescription="Crie um novo documento." ma:contentTypeScope="" ma:versionID="d7f4910f9a08a2436fef3f7cb25a9cfe">
  <xsd:schema xmlns:xsd="http://www.w3.org/2001/XMLSchema" xmlns:xs="http://www.w3.org/2001/XMLSchema" xmlns:p="http://schemas.microsoft.com/office/2006/metadata/properties" xmlns:ns2="e0b582c4-5fc4-46ef-8630-d70f32e02781" xmlns:ns3="8ff11e31-fba7-4003-b8be-6996fb696ac9" targetNamespace="http://schemas.microsoft.com/office/2006/metadata/properties" ma:root="true" ma:fieldsID="3ebd7a127542ced3c5d31b18587965d4" ns2:_="" ns3:_="">
    <xsd:import namespace="e0b582c4-5fc4-46ef-8630-d70f32e02781"/>
    <xsd:import namespace="8ff11e31-fba7-4003-b8be-6996fb696ac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b582c4-5fc4-46ef-8630-d70f32e02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917d32f3-4fa4-4f5b-a8d0-62dbd3d265b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f11e31-fba7-4003-b8be-6996fb696ac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7198a68-7f53-471e-9069-eb26aaf99135}" ma:internalName="TaxCatchAll" ma:showField="CatchAllData" ma:web="8ff11e31-fba7-4003-b8be-6996fb696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58E62C-E674-410E-A34E-837AA0799F25}">
  <ds:schemaRefs>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 ds:uri="8ff11e31-fba7-4003-b8be-6996fb696ac9"/>
    <ds:schemaRef ds:uri="e0b582c4-5fc4-46ef-8630-d70f32e02781"/>
    <ds:schemaRef ds:uri="http://schemas.microsoft.com/office/2006/metadata/properties"/>
  </ds:schemaRefs>
</ds:datastoreItem>
</file>

<file path=customXml/itemProps2.xml><?xml version="1.0" encoding="utf-8"?>
<ds:datastoreItem xmlns:ds="http://schemas.openxmlformats.org/officeDocument/2006/customXml" ds:itemID="{3EFFBCA2-B1F2-4199-9FCD-B6AE095B5F27}">
  <ds:schemaRefs>
    <ds:schemaRef ds:uri="http://schemas.microsoft.com/sharepoint/v3/contenttype/forms"/>
  </ds:schemaRefs>
</ds:datastoreItem>
</file>

<file path=customXml/itemProps3.xml><?xml version="1.0" encoding="utf-8"?>
<ds:datastoreItem xmlns:ds="http://schemas.openxmlformats.org/officeDocument/2006/customXml" ds:itemID="{91DC02BF-59A5-42B4-AFDA-AE1754072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b582c4-5fc4-46ef-8630-d70f32e02781"/>
    <ds:schemaRef ds:uri="8ff11e31-fba7-4003-b8be-6996fb696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CPUs</vt:lpstr>
      <vt:lpstr>CPUs!Area_de_impressao</vt:lpstr>
      <vt:lpstr>CPUs!Titulos_de_impressao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cp:keywords/>
  <dc:description/>
  <cp:lastModifiedBy>Silas</cp:lastModifiedBy>
  <cp:revision>0</cp:revision>
  <cp:lastPrinted>2023-06-29T20:28:24Z</cp:lastPrinted>
  <dcterms:created xsi:type="dcterms:W3CDTF">2023-05-26T00:26:40Z</dcterms:created>
  <dcterms:modified xsi:type="dcterms:W3CDTF">2023-06-29T20:37:51Z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0x01010098237A43B8CF224BAC09B4D246C9268D</vt:lpwstr>
  </property>
  <property fmtid="{D5CDD505-2E9C-101B-9397-08002B2CF9AE}" pid="3" name="MediaServiceImageTags">
    <vt:lpwstr/>
  </property>
</Properties>
</file>