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NO DE 2021\PREGÃO\pl-092-2021- manutenção do terminal rodoviario\"/>
    </mc:Choice>
  </mc:AlternateContent>
  <bookViews>
    <workbookView xWindow="0" yWindow="0" windowWidth="24000" windowHeight="10725"/>
  </bookViews>
  <sheets>
    <sheet name="Plan1" sheetId="1" r:id="rId1"/>
    <sheet name="Planilha1" sheetId="2" r:id="rId2"/>
  </sheets>
  <definedNames>
    <definedName name="_xlnm.Print_Area" localSheetId="0">Plan1!$B$6:$J$17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J16" i="1" l="1"/>
  <c r="J19" i="1" s="1"/>
  <c r="J13" i="1" l="1"/>
  <c r="G16" i="2" l="1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7" i="2" l="1"/>
  <c r="J15" i="1" l="1"/>
  <c r="J14" i="1"/>
  <c r="J17" i="1" l="1"/>
</calcChain>
</file>

<file path=xl/sharedStrings.xml><?xml version="1.0" encoding="utf-8"?>
<sst xmlns="http://schemas.openxmlformats.org/spreadsheetml/2006/main" count="84" uniqueCount="59">
  <si>
    <t>hs</t>
  </si>
  <si>
    <t>Item</t>
  </si>
  <si>
    <t>Fonte Salarial</t>
  </si>
  <si>
    <t>Descrição</t>
  </si>
  <si>
    <t>Quant</t>
  </si>
  <si>
    <t>Unid.</t>
  </si>
  <si>
    <t>(Hora s/BDI)</t>
  </si>
  <si>
    <t>Encargos sociais (Composição) s/BDI = 71,14%</t>
  </si>
  <si>
    <t>(c/BDI)</t>
  </si>
  <si>
    <t>Preço Unitário</t>
  </si>
  <si>
    <t>Preço Total</t>
  </si>
  <si>
    <t>1.1</t>
  </si>
  <si>
    <t>1.2</t>
  </si>
  <si>
    <t>1.3</t>
  </si>
  <si>
    <t>1.4</t>
  </si>
  <si>
    <t>Local</t>
  </si>
  <si>
    <t>Folha 1</t>
  </si>
  <si>
    <t>BDI</t>
  </si>
  <si>
    <t>Arcos/MG</t>
  </si>
  <si>
    <t>Serviços</t>
  </si>
  <si>
    <t>Empresa:</t>
  </si>
  <si>
    <t>PLANILHA DE QUANTIDADE E PREÇOS (CUSTOS)</t>
  </si>
  <si>
    <t xml:space="preserve">PROCESSO LICITATÓRIO Nº </t>
  </si>
  <si>
    <t xml:space="preserve">PREGÃO PRESENCIAL Nº </t>
  </si>
  <si>
    <t>Capacete de segurança para proteção contra impactos de objetos</t>
  </si>
  <si>
    <t>und</t>
  </si>
  <si>
    <t>Óculos de segurança para proteção dos olhos contra impactos de</t>
  </si>
  <si>
    <t>Respirador (máscara) para proteção de vias respiratórias</t>
  </si>
  <si>
    <t>Calçado de segurança para proteção contra impactos de queda de</t>
  </si>
  <si>
    <t>Luva de segurança para proteção das mãos, de acordo com a</t>
  </si>
  <si>
    <t>Calça de segurança (uniforme)</t>
  </si>
  <si>
    <t>jogos</t>
  </si>
  <si>
    <t>Blusa de segurança (uniforme)</t>
  </si>
  <si>
    <t>Cinturão de segurança para proteção de usuário contra riscos de</t>
  </si>
  <si>
    <t>Avental impermeável</t>
  </si>
  <si>
    <t>Bota em PVC ou borracha</t>
  </si>
  <si>
    <t>Protetor Solar (Fator 60)</t>
  </si>
  <si>
    <t>Perneira</t>
  </si>
  <si>
    <t>Máscara Facial</t>
  </si>
  <si>
    <t>Bermuda - Salva Vidas (uniforme)</t>
  </si>
  <si>
    <t>Qtde</t>
  </si>
  <si>
    <t>Valor Unitário</t>
  </si>
  <si>
    <t>Total</t>
  </si>
  <si>
    <t>Protetor auricular</t>
  </si>
  <si>
    <t>Data: 11/01/2021</t>
  </si>
  <si>
    <t>Adicional noturno de auxiliar de serviços</t>
  </si>
  <si>
    <t>1.5</t>
  </si>
  <si>
    <t>Material de segurança (EPI)</t>
  </si>
  <si>
    <t>Cotação</t>
  </si>
  <si>
    <t>cj</t>
  </si>
  <si>
    <t>Salário Mínimo Nacional 2021</t>
  </si>
  <si>
    <t>PREFEITURA MUNICIPAL DE ARCOS</t>
  </si>
  <si>
    <t>Contratação de empresa para prestação de serviços de manutenção, conservação, zeladoria e serviços gerais no Terminal Rodoviário</t>
  </si>
  <si>
    <t>Serviços de manutenção, conservação, zeladoria e serviços gerais no Terminal Rodoviário</t>
  </si>
  <si>
    <t>Auxiliar de Serviços (02 colaboradores) - Salário base R$ 1.100,00/mês - ( Zeladoria noturna) em turnos 12hs por 36 hs uniformizados. (180 horas mensais)</t>
  </si>
  <si>
    <t>1.6</t>
  </si>
  <si>
    <t>Auxiliar de Serviços (02 colaborador) - Salário base R$1.100,00/mês - (Serviços de atendimento)</t>
  </si>
  <si>
    <t>Auxiliar de Serviços (01 colaborador) - Salário base R$1.100,00/mês - (Serviços Gerais).</t>
  </si>
  <si>
    <t>Insalubridade Aux. Serviços (Serviços Gerais)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</si>
</sst>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44" fontId="0" fillId="0" borderId="0" xfId="1" applyFont="1"/>
    <xf numFmtId="44" fontId="0" fillId="0" borderId="0" xfId="1" applyFont="1" applyAlignment="1">
      <alignment horizontal="center" vertical="center"/>
    </xf>
    <xf numFmtId="0" fontId="0" fillId="0" borderId="0" xfId="0" applyFill="1"/>
    <xf numFmtId="2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0" fontId="0" fillId="0" borderId="1" xfId="2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44" fontId="0" fillId="0" borderId="1" xfId="1" applyNumberFormat="1" applyFont="1" applyBorder="1"/>
    <xf numFmtId="44" fontId="0" fillId="0" borderId="0" xfId="0" applyNumberFormat="1"/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</xdr:colOff>
      <xdr:row>1</xdr:row>
      <xdr:rowOff>67235</xdr:rowOff>
    </xdr:from>
    <xdr:to>
      <xdr:col>2</xdr:col>
      <xdr:colOff>123264</xdr:colOff>
      <xdr:row>4</xdr:row>
      <xdr:rowOff>190404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F5E672FA-4306-4A2B-B3EF-3AAEC6F11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3"/>
        <a:stretch>
          <a:fillRect/>
        </a:stretch>
      </xdr:blipFill>
      <xdr:spPr bwMode="auto">
        <a:xfrm>
          <a:off x="714935" y="257735"/>
          <a:ext cx="764241" cy="694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"/>
  <sheetViews>
    <sheetView showGridLines="0" tabSelected="1" topLeftCell="B4" zoomScaleNormal="100" zoomScaleSheetLayoutView="90" workbookViewId="0">
      <selection activeCell="I17" sqref="I17"/>
    </sheetView>
  </sheetViews>
  <sheetFormatPr defaultRowHeight="15" x14ac:dyDescent="0.25"/>
  <cols>
    <col min="2" max="2" width="11.28515625" customWidth="1"/>
    <col min="3" max="3" width="48.5703125" customWidth="1"/>
    <col min="4" max="4" width="46.28515625" customWidth="1"/>
    <col min="7" max="7" width="13.7109375" bestFit="1" customWidth="1"/>
    <col min="8" max="8" width="18.5703125" bestFit="1" customWidth="1"/>
    <col min="9" max="9" width="13.7109375" bestFit="1" customWidth="1"/>
    <col min="10" max="10" width="16.42578125" customWidth="1"/>
    <col min="12" max="12" width="17.85546875" customWidth="1"/>
  </cols>
  <sheetData>
    <row r="2" spans="2:12" x14ac:dyDescent="0.25">
      <c r="B2" s="23" t="s">
        <v>51</v>
      </c>
      <c r="C2" s="23"/>
      <c r="D2" s="23"/>
      <c r="E2" s="23"/>
      <c r="F2" s="23"/>
      <c r="G2" s="23"/>
      <c r="H2" s="23"/>
      <c r="I2" s="23"/>
      <c r="J2" s="23"/>
    </row>
    <row r="3" spans="2:12" x14ac:dyDescent="0.25">
      <c r="B3" s="23"/>
      <c r="C3" s="23"/>
      <c r="D3" s="23"/>
      <c r="E3" s="23"/>
      <c r="F3" s="23"/>
      <c r="G3" s="23"/>
      <c r="H3" s="23"/>
      <c r="I3" s="23"/>
      <c r="J3" s="23"/>
    </row>
    <row r="4" spans="2:12" x14ac:dyDescent="0.25">
      <c r="B4" s="23"/>
      <c r="C4" s="23"/>
      <c r="D4" s="23"/>
      <c r="E4" s="23"/>
      <c r="F4" s="23"/>
      <c r="G4" s="23"/>
      <c r="H4" s="23"/>
      <c r="I4" s="23"/>
      <c r="J4" s="23"/>
    </row>
    <row r="5" spans="2:12" x14ac:dyDescent="0.25">
      <c r="B5" s="23"/>
      <c r="C5" s="23"/>
      <c r="D5" s="23"/>
      <c r="E5" s="23"/>
      <c r="F5" s="23"/>
      <c r="G5" s="23"/>
      <c r="H5" s="23"/>
      <c r="I5" s="23"/>
      <c r="J5" s="23"/>
    </row>
    <row r="6" spans="2:12" x14ac:dyDescent="0.25">
      <c r="B6" s="25" t="s">
        <v>21</v>
      </c>
      <c r="C6" s="25"/>
      <c r="D6" s="25"/>
      <c r="E6" s="25"/>
      <c r="F6" s="25"/>
      <c r="G6" s="25"/>
      <c r="H6" s="25"/>
      <c r="I6" s="25"/>
      <c r="J6" s="25"/>
    </row>
    <row r="7" spans="2:12" ht="18" customHeight="1" x14ac:dyDescent="0.25">
      <c r="B7" s="5" t="s">
        <v>20</v>
      </c>
      <c r="C7" s="29"/>
      <c r="D7" s="29"/>
      <c r="E7" s="29"/>
      <c r="F7" s="29"/>
      <c r="G7" s="24" t="s">
        <v>22</v>
      </c>
      <c r="H7" s="24"/>
      <c r="I7" s="5"/>
      <c r="J7" s="6" t="s">
        <v>44</v>
      </c>
    </row>
    <row r="8" spans="2:12" ht="27" customHeight="1" x14ac:dyDescent="0.25">
      <c r="B8" s="5" t="s">
        <v>19</v>
      </c>
      <c r="C8" s="27" t="s">
        <v>52</v>
      </c>
      <c r="D8" s="27"/>
      <c r="E8" s="27"/>
      <c r="F8" s="27"/>
      <c r="G8" s="28" t="s">
        <v>23</v>
      </c>
      <c r="H8" s="28"/>
      <c r="I8" s="28"/>
      <c r="J8" s="28"/>
    </row>
    <row r="9" spans="2:12" x14ac:dyDescent="0.25">
      <c r="B9" s="7" t="s">
        <v>15</v>
      </c>
      <c r="C9" s="7" t="s">
        <v>18</v>
      </c>
      <c r="D9" s="7"/>
      <c r="E9" s="7"/>
      <c r="F9" s="7"/>
      <c r="G9" s="26" t="s">
        <v>16</v>
      </c>
      <c r="H9" s="26"/>
      <c r="I9" s="7" t="s">
        <v>17</v>
      </c>
      <c r="J9" s="8">
        <v>0.15</v>
      </c>
    </row>
    <row r="10" spans="2:12" x14ac:dyDescent="0.25">
      <c r="B10" s="24" t="s">
        <v>1</v>
      </c>
      <c r="C10" s="24" t="s">
        <v>2</v>
      </c>
      <c r="D10" s="24" t="s">
        <v>3</v>
      </c>
      <c r="E10" s="24" t="s">
        <v>4</v>
      </c>
      <c r="F10" s="24" t="s">
        <v>5</v>
      </c>
      <c r="G10" s="7" t="s">
        <v>9</v>
      </c>
      <c r="H10" s="7" t="s">
        <v>9</v>
      </c>
      <c r="I10" s="7" t="s">
        <v>9</v>
      </c>
      <c r="J10" s="7"/>
    </row>
    <row r="11" spans="2:12" ht="45" customHeight="1" x14ac:dyDescent="0.25">
      <c r="B11" s="24"/>
      <c r="C11" s="24"/>
      <c r="D11" s="24"/>
      <c r="E11" s="24"/>
      <c r="F11" s="24"/>
      <c r="G11" s="5" t="s">
        <v>6</v>
      </c>
      <c r="H11" s="9" t="s">
        <v>7</v>
      </c>
      <c r="I11" s="5" t="s">
        <v>8</v>
      </c>
      <c r="J11" s="5" t="s">
        <v>10</v>
      </c>
    </row>
    <row r="12" spans="2:12" ht="39" x14ac:dyDescent="0.25">
      <c r="B12" s="5">
        <v>1</v>
      </c>
      <c r="C12" s="5"/>
      <c r="D12" s="18" t="s">
        <v>53</v>
      </c>
      <c r="E12" s="5"/>
      <c r="F12" s="5"/>
      <c r="G12" s="5"/>
      <c r="H12" s="9"/>
      <c r="I12" s="5"/>
      <c r="J12" s="5"/>
      <c r="K12" s="3"/>
    </row>
    <row r="13" spans="2:12" ht="26.25" x14ac:dyDescent="0.25">
      <c r="B13" s="10" t="s">
        <v>11</v>
      </c>
      <c r="C13" s="15" t="s">
        <v>50</v>
      </c>
      <c r="D13" s="19" t="s">
        <v>56</v>
      </c>
      <c r="E13" s="5">
        <v>4400</v>
      </c>
      <c r="F13" s="5" t="s">
        <v>0</v>
      </c>
      <c r="G13" s="11">
        <v>5</v>
      </c>
      <c r="H13" s="11">
        <v>3.55</v>
      </c>
      <c r="I13" s="11">
        <f>(G13+H13)+((G13+H13)*J9)</f>
        <v>9.8325000000000014</v>
      </c>
      <c r="J13" s="12">
        <f>I13*E13</f>
        <v>43263.000000000007</v>
      </c>
      <c r="K13" s="4"/>
      <c r="L13" s="1"/>
    </row>
    <row r="14" spans="2:12" ht="51.75" x14ac:dyDescent="0.25">
      <c r="B14" s="10" t="s">
        <v>12</v>
      </c>
      <c r="C14" s="15" t="s">
        <v>50</v>
      </c>
      <c r="D14" s="17" t="s">
        <v>54</v>
      </c>
      <c r="E14" s="5">
        <v>4400</v>
      </c>
      <c r="F14" s="5" t="s">
        <v>0</v>
      </c>
      <c r="G14" s="11">
        <v>5</v>
      </c>
      <c r="H14" s="11">
        <v>3.55</v>
      </c>
      <c r="I14" s="11">
        <f>(G14+H14)+((G14+H14)*J9)</f>
        <v>9.8325000000000014</v>
      </c>
      <c r="J14" s="12">
        <f t="shared" ref="J14:J16" si="0">I14*E14</f>
        <v>43263.000000000007</v>
      </c>
      <c r="K14" s="4"/>
      <c r="L14" s="2"/>
    </row>
    <row r="15" spans="2:12" ht="50.1" customHeight="1" x14ac:dyDescent="0.25">
      <c r="B15" s="10" t="s">
        <v>13</v>
      </c>
      <c r="C15" s="15" t="s">
        <v>50</v>
      </c>
      <c r="D15" s="20" t="s">
        <v>57</v>
      </c>
      <c r="E15" s="5">
        <v>2200</v>
      </c>
      <c r="F15" s="5" t="s">
        <v>0</v>
      </c>
      <c r="G15" s="11">
        <v>5</v>
      </c>
      <c r="H15" s="11">
        <v>3.55</v>
      </c>
      <c r="I15" s="11">
        <f>(G15+H15)+((G15+H15)*J9)</f>
        <v>9.8325000000000014</v>
      </c>
      <c r="J15" s="12">
        <f t="shared" si="0"/>
        <v>21631.500000000004</v>
      </c>
      <c r="K15" s="4"/>
      <c r="L15" s="2"/>
    </row>
    <row r="16" spans="2:12" ht="50.1" customHeight="1" x14ac:dyDescent="0.25">
      <c r="B16" s="16" t="s">
        <v>14</v>
      </c>
      <c r="C16" s="15" t="s">
        <v>50</v>
      </c>
      <c r="D16" s="20" t="s">
        <v>45</v>
      </c>
      <c r="E16" s="15">
        <v>2400</v>
      </c>
      <c r="F16" s="15" t="s">
        <v>0</v>
      </c>
      <c r="G16" s="11">
        <v>1</v>
      </c>
      <c r="H16" s="11">
        <v>0.71140000000000003</v>
      </c>
      <c r="I16" s="11">
        <f>(G16+H16)+((G16+H16)*J9)</f>
        <v>1.96811</v>
      </c>
      <c r="J16" s="12">
        <f t="shared" si="0"/>
        <v>4723.4639999999999</v>
      </c>
      <c r="K16" s="4"/>
      <c r="L16" s="2"/>
    </row>
    <row r="17" spans="2:12" ht="29.25" customHeight="1" x14ac:dyDescent="0.25">
      <c r="B17" s="10" t="s">
        <v>46</v>
      </c>
      <c r="C17" s="22" t="s">
        <v>50</v>
      </c>
      <c r="D17" s="20" t="s">
        <v>58</v>
      </c>
      <c r="E17" s="5">
        <v>220</v>
      </c>
      <c r="F17" s="5" t="s">
        <v>0</v>
      </c>
      <c r="G17" s="11">
        <v>1</v>
      </c>
      <c r="H17" s="11">
        <v>0.71140000000000003</v>
      </c>
      <c r="I17" s="11">
        <f>(G17+H17)+((G17+H17)*J9)</f>
        <v>1.96811</v>
      </c>
      <c r="J17" s="12">
        <f>I17*E17</f>
        <v>432.98419999999999</v>
      </c>
      <c r="K17" s="4"/>
      <c r="L17" s="1"/>
    </row>
    <row r="18" spans="2:12" x14ac:dyDescent="0.25">
      <c r="B18" s="16" t="s">
        <v>55</v>
      </c>
      <c r="C18" s="15" t="s">
        <v>48</v>
      </c>
      <c r="D18" s="21" t="s">
        <v>47</v>
      </c>
      <c r="E18" s="15">
        <v>5</v>
      </c>
      <c r="F18" s="15" t="s">
        <v>49</v>
      </c>
      <c r="G18" s="11"/>
      <c r="H18" s="11"/>
      <c r="I18" s="11"/>
      <c r="J18" s="12">
        <v>2235</v>
      </c>
    </row>
    <row r="19" spans="2:12" x14ac:dyDescent="0.25">
      <c r="J19" s="13">
        <f>SUM(J13:J18)</f>
        <v>115548.94820000001</v>
      </c>
    </row>
  </sheetData>
  <mergeCells count="12">
    <mergeCell ref="B2:J5"/>
    <mergeCell ref="D10:D11"/>
    <mergeCell ref="E10:E11"/>
    <mergeCell ref="F10:F11"/>
    <mergeCell ref="B6:J6"/>
    <mergeCell ref="G9:H9"/>
    <mergeCell ref="C8:F8"/>
    <mergeCell ref="G8:J8"/>
    <mergeCell ref="C7:F7"/>
    <mergeCell ref="G7:H7"/>
    <mergeCell ref="B10:B11"/>
    <mergeCell ref="C10:C11"/>
  </mergeCells>
  <phoneticPr fontId="7" type="noConversion"/>
  <pageMargins left="0.7" right="0.7" top="0.75" bottom="0.75" header="0.3" footer="0.3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17" sqref="G17"/>
    </sheetView>
  </sheetViews>
  <sheetFormatPr defaultRowHeight="15" x14ac:dyDescent="0.25"/>
  <cols>
    <col min="2" max="2" width="61.85546875" bestFit="1" customWidth="1"/>
    <col min="6" max="6" width="13.42578125" bestFit="1" customWidth="1"/>
    <col min="7" max="7" width="12.140625" bestFit="1" customWidth="1"/>
  </cols>
  <sheetData>
    <row r="1" spans="1:7" x14ac:dyDescent="0.25">
      <c r="A1" s="10" t="s">
        <v>1</v>
      </c>
      <c r="B1" s="10" t="s">
        <v>3</v>
      </c>
      <c r="C1" s="10"/>
      <c r="D1" s="10" t="s">
        <v>40</v>
      </c>
      <c r="E1" s="10"/>
      <c r="F1" s="10" t="s">
        <v>41</v>
      </c>
      <c r="G1" s="10" t="s">
        <v>42</v>
      </c>
    </row>
    <row r="2" spans="1:7" x14ac:dyDescent="0.25">
      <c r="A2" s="10">
        <v>1</v>
      </c>
      <c r="B2" s="10" t="s">
        <v>24</v>
      </c>
      <c r="C2" s="10">
        <v>1</v>
      </c>
      <c r="D2" s="10">
        <v>16</v>
      </c>
      <c r="E2" s="10" t="s">
        <v>25</v>
      </c>
      <c r="F2" s="14">
        <v>20</v>
      </c>
      <c r="G2" s="14">
        <f>D2*F2</f>
        <v>320</v>
      </c>
    </row>
    <row r="3" spans="1:7" x14ac:dyDescent="0.25">
      <c r="A3" s="10">
        <v>2</v>
      </c>
      <c r="B3" s="10" t="s">
        <v>26</v>
      </c>
      <c r="C3" s="10">
        <v>1</v>
      </c>
      <c r="D3" s="10">
        <v>16</v>
      </c>
      <c r="E3" s="10" t="s">
        <v>25</v>
      </c>
      <c r="F3" s="14">
        <v>6.5</v>
      </c>
      <c r="G3" s="14">
        <f t="shared" ref="G3:G16" si="0">D3*F3</f>
        <v>104</v>
      </c>
    </row>
    <row r="4" spans="1:7" x14ac:dyDescent="0.25">
      <c r="A4" s="10">
        <v>3</v>
      </c>
      <c r="B4" s="10" t="s">
        <v>43</v>
      </c>
      <c r="C4" s="10">
        <v>1</v>
      </c>
      <c r="D4" s="10">
        <v>16</v>
      </c>
      <c r="E4" s="10" t="s">
        <v>25</v>
      </c>
      <c r="F4" s="14">
        <v>1.5</v>
      </c>
      <c r="G4" s="14">
        <f t="shared" si="0"/>
        <v>24</v>
      </c>
    </row>
    <row r="5" spans="1:7" x14ac:dyDescent="0.25">
      <c r="A5" s="10">
        <v>4</v>
      </c>
      <c r="B5" s="10" t="s">
        <v>27</v>
      </c>
      <c r="C5" s="10">
        <v>1</v>
      </c>
      <c r="D5" s="10">
        <v>22</v>
      </c>
      <c r="E5" s="10" t="s">
        <v>25</v>
      </c>
      <c r="F5" s="14">
        <v>3.5</v>
      </c>
      <c r="G5" s="14">
        <f t="shared" si="0"/>
        <v>77</v>
      </c>
    </row>
    <row r="6" spans="1:7" x14ac:dyDescent="0.25">
      <c r="A6" s="10">
        <v>6</v>
      </c>
      <c r="B6" s="10" t="s">
        <v>28</v>
      </c>
      <c r="C6" s="10">
        <v>1</v>
      </c>
      <c r="D6" s="10">
        <v>22</v>
      </c>
      <c r="E6" s="10" t="s">
        <v>25</v>
      </c>
      <c r="F6" s="14">
        <v>48</v>
      </c>
      <c r="G6" s="14">
        <f t="shared" si="0"/>
        <v>1056</v>
      </c>
    </row>
    <row r="7" spans="1:7" x14ac:dyDescent="0.25">
      <c r="A7" s="10">
        <v>7</v>
      </c>
      <c r="B7" s="10" t="s">
        <v>29</v>
      </c>
      <c r="C7" s="10">
        <v>1</v>
      </c>
      <c r="D7" s="10">
        <v>16</v>
      </c>
      <c r="E7" s="10" t="s">
        <v>25</v>
      </c>
      <c r="F7" s="14">
        <v>12</v>
      </c>
      <c r="G7" s="14">
        <f t="shared" si="0"/>
        <v>192</v>
      </c>
    </row>
    <row r="8" spans="1:7" x14ac:dyDescent="0.25">
      <c r="A8" s="10">
        <v>8</v>
      </c>
      <c r="B8" s="10" t="s">
        <v>30</v>
      </c>
      <c r="C8" s="10">
        <v>1</v>
      </c>
      <c r="D8" s="10">
        <v>22</v>
      </c>
      <c r="E8" s="10" t="s">
        <v>31</v>
      </c>
      <c r="F8" s="14">
        <v>59</v>
      </c>
      <c r="G8" s="14">
        <f t="shared" si="0"/>
        <v>1298</v>
      </c>
    </row>
    <row r="9" spans="1:7" x14ac:dyDescent="0.25">
      <c r="A9" s="10">
        <v>9</v>
      </c>
      <c r="B9" s="10" t="s">
        <v>32</v>
      </c>
      <c r="C9" s="10">
        <v>1</v>
      </c>
      <c r="D9" s="10">
        <v>22</v>
      </c>
      <c r="E9" s="10" t="s">
        <v>31</v>
      </c>
      <c r="F9" s="14">
        <v>32.950000000000003</v>
      </c>
      <c r="G9" s="14">
        <f t="shared" si="0"/>
        <v>724.90000000000009</v>
      </c>
    </row>
    <row r="10" spans="1:7" x14ac:dyDescent="0.25">
      <c r="A10" s="10">
        <v>10</v>
      </c>
      <c r="B10" s="10" t="s">
        <v>33</v>
      </c>
      <c r="C10" s="10">
        <v>3</v>
      </c>
      <c r="D10" s="10">
        <v>3</v>
      </c>
      <c r="E10" s="10" t="s">
        <v>25</v>
      </c>
      <c r="F10" s="14">
        <v>132</v>
      </c>
      <c r="G10" s="14">
        <f t="shared" si="0"/>
        <v>396</v>
      </c>
    </row>
    <row r="11" spans="1:7" x14ac:dyDescent="0.25">
      <c r="A11" s="10">
        <v>11</v>
      </c>
      <c r="B11" s="10" t="s">
        <v>34</v>
      </c>
      <c r="C11" s="10">
        <v>1</v>
      </c>
      <c r="D11" s="10">
        <v>4</v>
      </c>
      <c r="E11" s="10" t="s">
        <v>25</v>
      </c>
      <c r="F11" s="14">
        <v>48</v>
      </c>
      <c r="G11" s="14">
        <f t="shared" si="0"/>
        <v>192</v>
      </c>
    </row>
    <row r="12" spans="1:7" x14ac:dyDescent="0.25">
      <c r="A12" s="10">
        <v>12</v>
      </c>
      <c r="B12" s="10" t="s">
        <v>35</v>
      </c>
      <c r="C12" s="10">
        <v>1</v>
      </c>
      <c r="D12" s="10">
        <v>10</v>
      </c>
      <c r="E12" s="10" t="s">
        <v>25</v>
      </c>
      <c r="F12" s="14">
        <v>29.9</v>
      </c>
      <c r="G12" s="14">
        <f t="shared" si="0"/>
        <v>299</v>
      </c>
    </row>
    <row r="13" spans="1:7" x14ac:dyDescent="0.25">
      <c r="A13" s="10">
        <v>13</v>
      </c>
      <c r="B13" s="10" t="s">
        <v>36</v>
      </c>
      <c r="C13" s="10">
        <v>1</v>
      </c>
      <c r="D13" s="10">
        <v>16</v>
      </c>
      <c r="E13" s="10" t="s">
        <v>25</v>
      </c>
      <c r="F13" s="14">
        <v>30</v>
      </c>
      <c r="G13" s="14">
        <f t="shared" si="0"/>
        <v>480</v>
      </c>
    </row>
    <row r="14" spans="1:7" x14ac:dyDescent="0.25">
      <c r="A14" s="10">
        <v>14</v>
      </c>
      <c r="B14" s="10" t="s">
        <v>37</v>
      </c>
      <c r="C14" s="10">
        <v>1</v>
      </c>
      <c r="D14" s="10">
        <v>10</v>
      </c>
      <c r="E14" s="10" t="s">
        <v>25</v>
      </c>
      <c r="F14" s="14">
        <v>28.5</v>
      </c>
      <c r="G14" s="14">
        <f t="shared" si="0"/>
        <v>285</v>
      </c>
    </row>
    <row r="15" spans="1:7" x14ac:dyDescent="0.25">
      <c r="A15" s="10">
        <v>15</v>
      </c>
      <c r="B15" s="10" t="s">
        <v>38</v>
      </c>
      <c r="C15" s="10">
        <v>1</v>
      </c>
      <c r="D15" s="10">
        <v>16</v>
      </c>
      <c r="E15" s="10" t="s">
        <v>25</v>
      </c>
      <c r="F15" s="14">
        <v>7.9</v>
      </c>
      <c r="G15" s="14">
        <f t="shared" si="0"/>
        <v>126.4</v>
      </c>
    </row>
    <row r="16" spans="1:7" x14ac:dyDescent="0.25">
      <c r="A16" s="10">
        <v>16</v>
      </c>
      <c r="B16" s="10" t="s">
        <v>39</v>
      </c>
      <c r="C16" s="10">
        <v>2</v>
      </c>
      <c r="D16" s="10">
        <v>4</v>
      </c>
      <c r="E16" s="10" t="s">
        <v>31</v>
      </c>
      <c r="F16" s="14">
        <v>48</v>
      </c>
      <c r="G16" s="14">
        <f t="shared" si="0"/>
        <v>192</v>
      </c>
    </row>
    <row r="17" spans="7:7" x14ac:dyDescent="0.25">
      <c r="G17" s="13">
        <f>SUM(G2:G16)</f>
        <v>5766.2999999999993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Planilha1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Mendonça</dc:creator>
  <cp:lastModifiedBy>Helen Cristina Batista</cp:lastModifiedBy>
  <dcterms:created xsi:type="dcterms:W3CDTF">2015-06-05T18:19:34Z</dcterms:created>
  <dcterms:modified xsi:type="dcterms:W3CDTF">2021-02-04T13:28:56Z</dcterms:modified>
</cp:coreProperties>
</file>