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NO DE 2021\PREGÃO\pl-178-2021-limpeza urbana repetindo\"/>
    </mc:Choice>
  </mc:AlternateContent>
  <bookViews>
    <workbookView xWindow="0" yWindow="0" windowWidth="24000" windowHeight="10725"/>
  </bookViews>
  <sheets>
    <sheet name="Composição" sheetId="1" r:id="rId1"/>
  </sheets>
  <definedNames>
    <definedName name="_xlnm.Print_Area" localSheetId="0">Composição!$B$4:$J$13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J18" i="1" l="1"/>
  <c r="J16" i="1" l="1"/>
  <c r="J17" i="1"/>
  <c r="J15" i="1"/>
  <c r="J14" i="1"/>
  <c r="J13" i="1" l="1"/>
  <c r="J12" i="1"/>
  <c r="J11" i="1"/>
  <c r="J25" i="1" l="1"/>
</calcChain>
</file>

<file path=xl/sharedStrings.xml><?xml version="1.0" encoding="utf-8"?>
<sst xmlns="http://schemas.openxmlformats.org/spreadsheetml/2006/main" count="81" uniqueCount="55">
  <si>
    <t>hs</t>
  </si>
  <si>
    <t>Item</t>
  </si>
  <si>
    <t>Fonte Salarial</t>
  </si>
  <si>
    <t>Descrição</t>
  </si>
  <si>
    <t>Quant</t>
  </si>
  <si>
    <t>Unid.</t>
  </si>
  <si>
    <t>(Hora s/BDI)</t>
  </si>
  <si>
    <t>Encargos sociais (Composição) s/BDI = 71,14%</t>
  </si>
  <si>
    <t>(c/BDI)</t>
  </si>
  <si>
    <t>Preço Unitário</t>
  </si>
  <si>
    <t>Preço Total</t>
  </si>
  <si>
    <t>1.2</t>
  </si>
  <si>
    <t>1.3</t>
  </si>
  <si>
    <t>Local</t>
  </si>
  <si>
    <t>Folha 1</t>
  </si>
  <si>
    <t>BDI</t>
  </si>
  <si>
    <t>Arcos/MG</t>
  </si>
  <si>
    <t>Serviços</t>
  </si>
  <si>
    <t>Empresa:</t>
  </si>
  <si>
    <t>PLANILHA DE QUANTIDADE E PREÇOS (CUSTOS)</t>
  </si>
  <si>
    <t xml:space="preserve">PROCESSO LICITATÓRIO Nº </t>
  </si>
  <si>
    <t xml:space="preserve">PREGÃO PRESENCIAL Nº </t>
  </si>
  <si>
    <t>PREFEITURA MUNICIPAL DE ARCOS</t>
  </si>
  <si>
    <t>1.6</t>
  </si>
  <si>
    <t>Material de segurança (EPI)</t>
  </si>
  <si>
    <t>vb</t>
  </si>
  <si>
    <t>1.5</t>
  </si>
  <si>
    <t>Auxiliar de Serviços (05 colaboradores) - Salário base R$1.100,00/mês - (Varredores)</t>
  </si>
  <si>
    <t>1.8</t>
  </si>
  <si>
    <t>1.9</t>
  </si>
  <si>
    <t>Cotação</t>
  </si>
  <si>
    <t>1.10</t>
  </si>
  <si>
    <t>Auxiliar de Serviços (08 colaboradores) - Salário base R$1.100,00/mês - (jardinagem)</t>
  </si>
  <si>
    <t>Vigilante (02 colaboradores) - Salário base R$1.100,00/mês.</t>
  </si>
  <si>
    <t>1.11</t>
  </si>
  <si>
    <t>Adicional Noturno Vigilante (2 colaboradores)</t>
  </si>
  <si>
    <t>1.12</t>
  </si>
  <si>
    <t>1.13</t>
  </si>
  <si>
    <t>1.14</t>
  </si>
  <si>
    <t>Encarregado (1 colaborador) - Salário base R$1.453,25/mês (Supervisão)</t>
  </si>
  <si>
    <t>Insalubridade - 40% sobre salário mínimo vigente R$1.100,00/mês</t>
  </si>
  <si>
    <t>Motorista (01 colaborador) - Salário base R$1.520,57/mês - (Equipe Multitarefas )</t>
  </si>
  <si>
    <t>Composição de Custos e Preços</t>
  </si>
  <si>
    <t>Custo operacional (Equipamentos e ferramentas) Varrição</t>
  </si>
  <si>
    <t>Custo operacional (Equipamentos e ferramentas) Multitarefas</t>
  </si>
  <si>
    <t>1.16</t>
  </si>
  <si>
    <t>Custo Operacional (Jardinagem)</t>
  </si>
  <si>
    <t>1.17</t>
  </si>
  <si>
    <t>Custo Operacional (Zeladoria)</t>
  </si>
  <si>
    <t>Data: 10/02/2021</t>
  </si>
  <si>
    <t xml:space="preserve">Plano de Cargos e Salários </t>
  </si>
  <si>
    <t>Custo Administração Local</t>
  </si>
  <si>
    <t>Auxiliar de Serviços (11 colaboradores) - Salário base R$1.100,00/mês - (Multitarefas)</t>
  </si>
  <si>
    <t>Contratação de empresa especializada para Prestação de Serviços de Limpeza de vias e Logradouros por varrição manual, equipes Multitarefas para realização de serviços de jardinagem, zeladoria de praça, cercamento de área e serviços essenciais como Mutirões de Limpeza em parques, terrenos baldios, e outras instalações, terrenos ou edificações de propriedade ou de responsabilidade do Munícipio de Arcos, com fornecimento de mão de obra, equipamentos e veículos.</t>
  </si>
  <si>
    <t>Serviços de empresa especializada para prestação de Serviços de Limpeza de vias e Lougradouros, serviços de jardinagem, zeladoria de praça, cercamento de área, equipe Multitarefas.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</si>
</sst>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0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/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0</xdr:row>
      <xdr:rowOff>0</xdr:rowOff>
    </xdr:from>
    <xdr:to>
      <xdr:col>1</xdr:col>
      <xdr:colOff>593912</xdr:colOff>
      <xdr:row>2</xdr:row>
      <xdr:rowOff>166437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AA908B9-56CF-4905-9618-8D5B584B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60" y="0"/>
          <a:ext cx="515470" cy="547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tabSelected="1" zoomScale="85" zoomScaleNormal="85" zoomScaleSheetLayoutView="90" workbookViewId="0">
      <selection activeCell="M10" sqref="M10"/>
    </sheetView>
  </sheetViews>
  <sheetFormatPr defaultRowHeight="15" x14ac:dyDescent="0.25"/>
  <cols>
    <col min="2" max="2" width="11.28515625" customWidth="1"/>
    <col min="3" max="3" width="48.5703125" customWidth="1"/>
    <col min="4" max="4" width="46.28515625" customWidth="1"/>
    <col min="7" max="7" width="13.7109375" bestFit="1" customWidth="1"/>
    <col min="8" max="8" width="18.5703125" bestFit="1" customWidth="1"/>
    <col min="9" max="9" width="13.7109375" bestFit="1" customWidth="1"/>
    <col min="10" max="10" width="16.42578125" customWidth="1"/>
    <col min="12" max="12" width="17.85546875" customWidth="1"/>
  </cols>
  <sheetData>
    <row r="1" spans="2:12" x14ac:dyDescent="0.25">
      <c r="B1" s="25" t="s">
        <v>22</v>
      </c>
      <c r="C1" s="25"/>
      <c r="D1" s="25"/>
      <c r="E1" s="25"/>
      <c r="F1" s="25"/>
      <c r="G1" s="25"/>
      <c r="H1" s="25"/>
      <c r="I1" s="25"/>
      <c r="J1" s="25"/>
    </row>
    <row r="2" spans="2:12" x14ac:dyDescent="0.25">
      <c r="B2" s="25"/>
      <c r="C2" s="25"/>
      <c r="D2" s="25"/>
      <c r="E2" s="25"/>
      <c r="F2" s="25"/>
      <c r="G2" s="25"/>
      <c r="H2" s="25"/>
      <c r="I2" s="25"/>
      <c r="J2" s="25"/>
    </row>
    <row r="3" spans="2:12" x14ac:dyDescent="0.25">
      <c r="B3" s="25"/>
      <c r="C3" s="25"/>
      <c r="D3" s="25"/>
      <c r="E3" s="25"/>
      <c r="F3" s="25"/>
      <c r="G3" s="25"/>
      <c r="H3" s="25"/>
      <c r="I3" s="25"/>
      <c r="J3" s="25"/>
    </row>
    <row r="4" spans="2:12" x14ac:dyDescent="0.25">
      <c r="B4" s="27" t="s">
        <v>19</v>
      </c>
      <c r="C4" s="27"/>
      <c r="D4" s="27"/>
      <c r="E4" s="27"/>
      <c r="F4" s="27"/>
      <c r="G4" s="27"/>
      <c r="H4" s="27"/>
      <c r="I4" s="27"/>
      <c r="J4" s="27"/>
    </row>
    <row r="5" spans="2:12" ht="18" customHeight="1" x14ac:dyDescent="0.25">
      <c r="B5" s="5" t="s">
        <v>18</v>
      </c>
      <c r="C5" s="31"/>
      <c r="D5" s="31"/>
      <c r="E5" s="31"/>
      <c r="F5" s="31"/>
      <c r="G5" s="26" t="s">
        <v>20</v>
      </c>
      <c r="H5" s="26"/>
      <c r="I5" s="5"/>
      <c r="J5" s="6" t="s">
        <v>49</v>
      </c>
    </row>
    <row r="6" spans="2:12" ht="72.75" customHeight="1" x14ac:dyDescent="0.25">
      <c r="B6" s="5" t="s">
        <v>17</v>
      </c>
      <c r="C6" s="29" t="s">
        <v>53</v>
      </c>
      <c r="D6" s="29"/>
      <c r="E6" s="29"/>
      <c r="F6" s="29"/>
      <c r="G6" s="30" t="s">
        <v>21</v>
      </c>
      <c r="H6" s="30"/>
      <c r="I6" s="30"/>
      <c r="J6" s="30"/>
    </row>
    <row r="7" spans="2:12" x14ac:dyDescent="0.25">
      <c r="B7" s="7" t="s">
        <v>13</v>
      </c>
      <c r="C7" s="7" t="s">
        <v>16</v>
      </c>
      <c r="D7" s="7"/>
      <c r="E7" s="7"/>
      <c r="F7" s="7"/>
      <c r="G7" s="28" t="s">
        <v>14</v>
      </c>
      <c r="H7" s="28"/>
      <c r="I7" s="7" t="s">
        <v>15</v>
      </c>
      <c r="J7" s="8">
        <v>0.15</v>
      </c>
    </row>
    <row r="8" spans="2:12" x14ac:dyDescent="0.25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7" t="s">
        <v>9</v>
      </c>
      <c r="H8" s="7" t="s">
        <v>9</v>
      </c>
      <c r="I8" s="7" t="s">
        <v>9</v>
      </c>
      <c r="J8" s="7"/>
    </row>
    <row r="9" spans="2:12" ht="45" customHeight="1" x14ac:dyDescent="0.25">
      <c r="B9" s="26"/>
      <c r="C9" s="26"/>
      <c r="D9" s="26"/>
      <c r="E9" s="26"/>
      <c r="F9" s="26"/>
      <c r="G9" s="5" t="s">
        <v>6</v>
      </c>
      <c r="H9" s="9" t="s">
        <v>7</v>
      </c>
      <c r="I9" s="5" t="s">
        <v>8</v>
      </c>
      <c r="J9" s="5" t="s">
        <v>10</v>
      </c>
    </row>
    <row r="10" spans="2:12" ht="60" x14ac:dyDescent="0.25">
      <c r="B10" s="5">
        <v>1</v>
      </c>
      <c r="C10" s="5"/>
      <c r="D10" s="10" t="s">
        <v>54</v>
      </c>
      <c r="E10" s="5"/>
      <c r="F10" s="5"/>
      <c r="G10" s="5"/>
      <c r="H10" s="9"/>
      <c r="I10" s="5"/>
      <c r="J10" s="5"/>
      <c r="K10" s="3"/>
    </row>
    <row r="11" spans="2:12" ht="30" customHeight="1" x14ac:dyDescent="0.25">
      <c r="B11" s="11" t="s">
        <v>11</v>
      </c>
      <c r="C11" s="15" t="s">
        <v>50</v>
      </c>
      <c r="D11" s="9" t="s">
        <v>39</v>
      </c>
      <c r="E11" s="5">
        <v>2200</v>
      </c>
      <c r="F11" s="5" t="s">
        <v>0</v>
      </c>
      <c r="G11" s="12">
        <v>6.6055999999999999</v>
      </c>
      <c r="H11" s="12">
        <v>4.6992000000000003</v>
      </c>
      <c r="I11" s="12">
        <f>(G11+H11)+((G11+H11)*J7)</f>
        <v>13.00052</v>
      </c>
      <c r="J11" s="13">
        <f>I11*E11</f>
        <v>28601.144</v>
      </c>
      <c r="K11" s="4"/>
      <c r="L11" s="1"/>
    </row>
    <row r="12" spans="2:12" ht="30" x14ac:dyDescent="0.25">
      <c r="B12" s="11" t="s">
        <v>12</v>
      </c>
      <c r="C12" s="23" t="s">
        <v>50</v>
      </c>
      <c r="D12" s="9" t="s">
        <v>32</v>
      </c>
      <c r="E12" s="5">
        <v>17600</v>
      </c>
      <c r="F12" s="5" t="s">
        <v>0</v>
      </c>
      <c r="G12" s="12">
        <v>5</v>
      </c>
      <c r="H12" s="12">
        <v>3.5569999999999999</v>
      </c>
      <c r="I12" s="12">
        <f>(G12+H12)+((G12+H12)*J7)</f>
        <v>9.8405500000000004</v>
      </c>
      <c r="J12" s="13">
        <f t="shared" ref="J12" si="0">I12*E12</f>
        <v>173193.68</v>
      </c>
      <c r="K12" s="4"/>
      <c r="L12" s="2"/>
    </row>
    <row r="13" spans="2:12" ht="29.25" customHeight="1" x14ac:dyDescent="0.25">
      <c r="B13" s="11" t="s">
        <v>26</v>
      </c>
      <c r="C13" s="23" t="s">
        <v>50</v>
      </c>
      <c r="D13" s="9" t="s">
        <v>41</v>
      </c>
      <c r="E13" s="5">
        <v>2200</v>
      </c>
      <c r="F13" s="5" t="s">
        <v>0</v>
      </c>
      <c r="G13" s="12">
        <v>6.91</v>
      </c>
      <c r="H13" s="12">
        <v>4.91</v>
      </c>
      <c r="I13" s="12">
        <f>(G13+H13)+((G13+H13)*J7)</f>
        <v>13.593</v>
      </c>
      <c r="J13" s="13">
        <f>I13*E13</f>
        <v>29904.6</v>
      </c>
      <c r="K13" s="4"/>
      <c r="L13" s="1"/>
    </row>
    <row r="14" spans="2:12" ht="29.25" customHeight="1" x14ac:dyDescent="0.25">
      <c r="B14" s="18" t="s">
        <v>23</v>
      </c>
      <c r="C14" s="23" t="s">
        <v>50</v>
      </c>
      <c r="D14" s="9" t="s">
        <v>27</v>
      </c>
      <c r="E14" s="17">
        <v>11000</v>
      </c>
      <c r="F14" s="17" t="s">
        <v>0</v>
      </c>
      <c r="G14" s="12">
        <v>5</v>
      </c>
      <c r="H14" s="12">
        <v>3.56</v>
      </c>
      <c r="I14" s="12">
        <f>(G14+H14)+((G14+H14)*J7)</f>
        <v>9.8440000000000012</v>
      </c>
      <c r="J14" s="13">
        <f>I14*E14</f>
        <v>108284.00000000001</v>
      </c>
      <c r="K14" s="4"/>
      <c r="L14" s="1"/>
    </row>
    <row r="15" spans="2:12" ht="30" x14ac:dyDescent="0.25">
      <c r="B15" s="18" t="s">
        <v>28</v>
      </c>
      <c r="C15" s="23" t="s">
        <v>50</v>
      </c>
      <c r="D15" s="9" t="s">
        <v>52</v>
      </c>
      <c r="E15" s="17">
        <v>24200</v>
      </c>
      <c r="F15" s="17" t="s">
        <v>0</v>
      </c>
      <c r="G15" s="12">
        <v>5</v>
      </c>
      <c r="H15" s="12">
        <v>3.56</v>
      </c>
      <c r="I15" s="12">
        <f>(G15+H15)+((G15+H15)*J7)</f>
        <v>9.8440000000000012</v>
      </c>
      <c r="J15" s="13">
        <f t="shared" ref="J15" si="1">I15*E15</f>
        <v>238224.80000000002</v>
      </c>
    </row>
    <row r="16" spans="2:12" ht="30" x14ac:dyDescent="0.25">
      <c r="B16" s="18" t="s">
        <v>29</v>
      </c>
      <c r="C16" s="23" t="s">
        <v>50</v>
      </c>
      <c r="D16" s="9" t="s">
        <v>33</v>
      </c>
      <c r="E16" s="17">
        <v>4400</v>
      </c>
      <c r="F16" s="17" t="s">
        <v>0</v>
      </c>
      <c r="G16" s="12">
        <v>5</v>
      </c>
      <c r="H16" s="12">
        <v>3.56</v>
      </c>
      <c r="I16" s="12">
        <f>(G16+H16)+((G16+H16)*J7)</f>
        <v>9.8440000000000012</v>
      </c>
      <c r="J16" s="13">
        <f t="shared" ref="J16:J17" si="2">I16*E16</f>
        <v>43313.600000000006</v>
      </c>
    </row>
    <row r="17" spans="2:10" ht="30" x14ac:dyDescent="0.25">
      <c r="B17" s="18" t="s">
        <v>31</v>
      </c>
      <c r="C17" s="23" t="s">
        <v>50</v>
      </c>
      <c r="D17" s="6" t="s">
        <v>40</v>
      </c>
      <c r="E17" s="17">
        <v>57200</v>
      </c>
      <c r="F17" s="17" t="s">
        <v>0</v>
      </c>
      <c r="G17" s="12">
        <v>2</v>
      </c>
      <c r="H17" s="12">
        <v>1.4228000000000001</v>
      </c>
      <c r="I17" s="12">
        <f>(G17+H17)+((G17+H17)*J7)</f>
        <v>3.9362200000000001</v>
      </c>
      <c r="J17" s="13">
        <f t="shared" si="2"/>
        <v>225151.78400000001</v>
      </c>
    </row>
    <row r="18" spans="2:10" x14ac:dyDescent="0.25">
      <c r="B18" s="20" t="s">
        <v>34</v>
      </c>
      <c r="C18" s="23" t="s">
        <v>50</v>
      </c>
      <c r="D18" s="6" t="s">
        <v>35</v>
      </c>
      <c r="E18" s="19">
        <v>600</v>
      </c>
      <c r="F18" s="19" t="s">
        <v>0</v>
      </c>
      <c r="G18" s="12">
        <v>1</v>
      </c>
      <c r="H18" s="12">
        <v>0.71140000000000003</v>
      </c>
      <c r="I18" s="12">
        <f>(G18+H18)+((G18+H18)*J7)</f>
        <v>1.96811</v>
      </c>
      <c r="J18" s="13">
        <f>I18*E18</f>
        <v>1180.866</v>
      </c>
    </row>
    <row r="19" spans="2:10" x14ac:dyDescent="0.25">
      <c r="B19" s="18" t="s">
        <v>36</v>
      </c>
      <c r="C19" s="17" t="s">
        <v>30</v>
      </c>
      <c r="D19" s="9" t="s">
        <v>24</v>
      </c>
      <c r="E19" s="17">
        <v>1</v>
      </c>
      <c r="F19" s="17" t="s">
        <v>25</v>
      </c>
      <c r="G19" s="12"/>
      <c r="H19" s="12"/>
      <c r="I19" s="12"/>
      <c r="J19" s="13">
        <v>10204.540000000001</v>
      </c>
    </row>
    <row r="20" spans="2:10" ht="30" x14ac:dyDescent="0.25">
      <c r="B20" s="22" t="s">
        <v>37</v>
      </c>
      <c r="C20" s="21" t="s">
        <v>42</v>
      </c>
      <c r="D20" s="9" t="s">
        <v>43</v>
      </c>
      <c r="E20" s="21">
        <v>1</v>
      </c>
      <c r="F20" s="21" t="s">
        <v>25</v>
      </c>
      <c r="G20" s="12"/>
      <c r="H20" s="12"/>
      <c r="I20" s="12"/>
      <c r="J20" s="13">
        <v>8811.7000000000007</v>
      </c>
    </row>
    <row r="21" spans="2:10" ht="30" x14ac:dyDescent="0.25">
      <c r="B21" s="18" t="s">
        <v>38</v>
      </c>
      <c r="C21" s="21" t="s">
        <v>42</v>
      </c>
      <c r="D21" s="9" t="s">
        <v>44</v>
      </c>
      <c r="E21" s="17">
        <v>1</v>
      </c>
      <c r="F21" s="17" t="s">
        <v>25</v>
      </c>
      <c r="G21" s="12"/>
      <c r="H21" s="12"/>
      <c r="I21" s="12"/>
      <c r="J21" s="13">
        <v>87178.7</v>
      </c>
    </row>
    <row r="22" spans="2:10" x14ac:dyDescent="0.25">
      <c r="B22" s="24" t="s">
        <v>45</v>
      </c>
      <c r="C22" s="23" t="s">
        <v>42</v>
      </c>
      <c r="D22" s="9" t="s">
        <v>46</v>
      </c>
      <c r="E22" s="23">
        <v>1</v>
      </c>
      <c r="F22" s="23" t="s">
        <v>25</v>
      </c>
      <c r="G22" s="12"/>
      <c r="H22" s="12"/>
      <c r="I22" s="12"/>
      <c r="J22" s="13">
        <v>40690.699999999997</v>
      </c>
    </row>
    <row r="23" spans="2:10" x14ac:dyDescent="0.25">
      <c r="B23" s="24" t="s">
        <v>47</v>
      </c>
      <c r="C23" s="23" t="s">
        <v>42</v>
      </c>
      <c r="D23" s="9" t="s">
        <v>48</v>
      </c>
      <c r="E23" s="23">
        <v>1</v>
      </c>
      <c r="F23" s="23" t="s">
        <v>25</v>
      </c>
      <c r="G23" s="12"/>
      <c r="H23" s="12"/>
      <c r="I23" s="12"/>
      <c r="J23" s="13">
        <v>4256.7</v>
      </c>
    </row>
    <row r="24" spans="2:10" x14ac:dyDescent="0.25">
      <c r="B24" s="16" t="s">
        <v>47</v>
      </c>
      <c r="C24" s="23" t="s">
        <v>42</v>
      </c>
      <c r="D24" s="9" t="s">
        <v>51</v>
      </c>
      <c r="E24" s="15">
        <v>1</v>
      </c>
      <c r="F24" s="15" t="s">
        <v>25</v>
      </c>
      <c r="G24" s="12"/>
      <c r="H24" s="12"/>
      <c r="I24" s="12"/>
      <c r="J24" s="13">
        <v>16000</v>
      </c>
    </row>
    <row r="25" spans="2:10" x14ac:dyDescent="0.25">
      <c r="J25" s="14">
        <f>SUM(J11:J24)</f>
        <v>1014996.8139999999</v>
      </c>
    </row>
  </sheetData>
  <mergeCells count="12">
    <mergeCell ref="B1:J3"/>
    <mergeCell ref="D8:D9"/>
    <mergeCell ref="E8:E9"/>
    <mergeCell ref="F8:F9"/>
    <mergeCell ref="B4:J4"/>
    <mergeCell ref="G7:H7"/>
    <mergeCell ref="C6:F6"/>
    <mergeCell ref="G6:J6"/>
    <mergeCell ref="C5:F5"/>
    <mergeCell ref="G5:H5"/>
    <mergeCell ref="B8:B9"/>
    <mergeCell ref="C8:C9"/>
  </mergeCells>
  <phoneticPr fontId="5" type="noConversion"/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</vt:lpstr>
      <vt:lpstr>Composição!Area_de_impressao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Mendonça</dc:creator>
  <cp:lastModifiedBy>Helen Cristina Batista</cp:lastModifiedBy>
  <cp:lastPrinted>2021-02-24T17:11:16Z</cp:lastPrinted>
  <dcterms:created xsi:type="dcterms:W3CDTF">2015-06-05T18:19:34Z</dcterms:created>
  <dcterms:modified xsi:type="dcterms:W3CDTF">2021-02-24T17:12:08Z</dcterms:modified>
</cp:coreProperties>
</file>